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V:\総務部_財政課\○財政係\●財政状況資料集\R３年度\【追加作業依頼】令和２年度財政状況資料集の作成について（２回目・\05_県回答\"/>
    </mc:Choice>
  </mc:AlternateContent>
  <bookViews>
    <workbookView xWindow="0" yWindow="0" windowWidth="20490" windowHeight="7635"/>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8" r:id="rId14"/>
    <sheet name="施設類型別ストック情報分析表①" sheetId="19" r:id="rId15"/>
    <sheet name="施設類型別ストック情報分析表②" sheetId="20" r:id="rId16"/>
    <sheet name="データシート" sheetId="9" state="hidden" r:id="rId17"/>
  </sheets>
  <calcPr calcId="191029" concurrentManualCount="2"/>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BG34" i="10" l="1"/>
  <c r="AO35" i="10"/>
  <c r="AO34"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E43" i="10"/>
  <c r="AM43" i="10"/>
  <c r="U43" i="10"/>
  <c r="C43" i="10"/>
  <c r="CO42" i="10"/>
  <c r="BE42" i="10"/>
  <c r="AM42" i="10"/>
  <c r="U42" i="10"/>
  <c r="C42" i="10"/>
  <c r="CO41" i="10"/>
  <c r="BE41" i="10"/>
  <c r="AM41" i="10"/>
  <c r="U41" i="10"/>
  <c r="C41" i="10"/>
  <c r="CO40" i="10"/>
  <c r="BE40" i="10"/>
  <c r="AM40" i="10"/>
  <c r="U40" i="10"/>
  <c r="C40" i="10"/>
  <c r="CO39" i="10"/>
  <c r="BE39" i="10"/>
  <c r="AM39" i="10"/>
  <c r="U39" i="10"/>
  <c r="C39" i="10"/>
  <c r="CO38" i="10"/>
  <c r="BE38" i="10"/>
  <c r="AM38" i="10"/>
  <c r="U38" i="10"/>
  <c r="C38" i="10"/>
  <c r="CO37" i="10"/>
  <c r="BE37" i="10"/>
  <c r="AM37" i="10"/>
  <c r="U37" i="10"/>
  <c r="C37" i="10"/>
  <c r="BE36" i="10"/>
  <c r="AM36" i="10"/>
  <c r="BE35" i="10"/>
  <c r="C34" i="10"/>
  <c r="C35" i="10" s="1"/>
  <c r="C36" i="10" l="1"/>
  <c r="U34" i="10"/>
  <c r="U35" i="10" s="1"/>
  <c r="U36"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AM34" i="10" l="1"/>
  <c r="BE34" i="10" l="1"/>
  <c r="BW34" i="10" s="1"/>
  <c r="BW35" i="10" s="1"/>
  <c r="BW36" i="10" s="1"/>
  <c r="BW37" i="10" s="1"/>
  <c r="BW38" i="10" s="1"/>
  <c r="BW39" i="10" s="1"/>
  <c r="BW40" i="10" s="1"/>
  <c r="BW41" i="10" s="1"/>
  <c r="BW42" i="10" s="1"/>
  <c r="BW43" i="10" s="1"/>
  <c r="AM35" i="10"/>
  <c r="CO34" i="10" l="1"/>
  <c r="CO35" i="10" s="1"/>
  <c r="CO36" i="10" s="1"/>
</calcChain>
</file>

<file path=xl/sharedStrings.xml><?xml version="1.0" encoding="utf-8"?>
<sst xmlns="http://schemas.openxmlformats.org/spreadsheetml/2006/main" count="1120" uniqueCount="613">
  <si>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</si>
  <si>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</si>
  <si>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</si>
  <si>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</si>
  <si>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</si>
  <si>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</si>
  <si>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標準財政規模比（％）</t>
    <phoneticPr fontId="5"/>
  </si>
  <si>
    <t>会計</t>
    <rPh sb="0" eb="2">
      <t>カイケイ</t>
    </rPh>
    <phoneticPr fontId="5"/>
  </si>
  <si>
    <t>※令和3年度中に市町村合併した団体で、合併前の団体ごとの決算に基づく連結実質赤字比率を算出していない団体については、グラフを表記しない。</t>
    <rPh sb="1" eb="3">
      <t>レイワ</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</si>
  <si>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</si>
  <si>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</si>
  <si>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</si>
  <si>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</si>
  <si>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</si>
  <si>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</si>
  <si>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</si>
  <si>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</si>
  <si>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</si>
  <si>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</si>
  <si>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</si>
  <si>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</si>
  <si>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</si>
  <si>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</si>
  <si>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※1 令和3年度中に市町村合併した団体で、合併前の団体ごとの決算に基づく実質公債費比率を算出していない団体については、グラフを表記しない。</t>
    <rPh sb="3" eb="5">
      <t>レイワ</t>
    </rPh>
    <phoneticPr fontId="5"/>
  </si>
  <si>
    <t>（参考）</t>
    <rPh sb="1" eb="3">
      <t>サンコウ</t>
    </rPh>
    <phoneticPr fontId="5"/>
  </si>
  <si>
    <t>※2　減債基金
　　積立状況等</t>
    <rPh sb="3" eb="5">
      <t>ゲンサイ</t>
    </rPh>
    <rPh sb="5" eb="7">
      <t>キキン</t>
    </rPh>
    <rPh sb="10" eb="12">
      <t>ツミタテ</t>
    </rPh>
    <rPh sb="12" eb="14">
      <t>ジョウキョウ</t>
    </rPh>
    <rPh sb="14" eb="15">
      <t>トウ</t>
    </rPh>
    <phoneticPr fontId="2"/>
  </si>
  <si>
    <r>
      <t>減債基金残高</t>
    </r>
    <r>
      <rPr>
        <sz val="11"/>
        <color theme="1"/>
        <rFont val="ＭＳ ゴシック"/>
        <family val="3"/>
        <charset val="128"/>
      </rPr>
      <t>（注）</t>
    </r>
    <rPh sb="4" eb="6">
      <t>ザンダカ</t>
    </rPh>
    <rPh sb="7" eb="8">
      <t>チュウ</t>
    </rPh>
    <phoneticPr fontId="1"/>
  </si>
  <si>
    <t>減債基金積立相当額</t>
    <rPh sb="0" eb="2">
      <t>ゲンサイ</t>
    </rPh>
    <rPh sb="2" eb="4">
      <t>キキン</t>
    </rPh>
    <rPh sb="4" eb="6">
      <t>ツミタテ</t>
    </rPh>
    <rPh sb="6" eb="9">
      <t>ソウトウガク</t>
    </rPh>
    <phoneticPr fontId="1"/>
  </si>
  <si>
    <t>（注）減債基金残高のうち、実質公債費比率の算定に用いる満期一括償還地方債の償還の財源として積み立てた額に係るもののみを記入。</t>
    <rPh sb="1" eb="2">
      <t>チュウ</t>
    </rPh>
    <rPh sb="3" eb="5">
      <t>ゲンサイ</t>
    </rPh>
    <rPh sb="5" eb="7">
      <t>キキン</t>
    </rPh>
    <rPh sb="7" eb="9">
      <t>ザンダカ</t>
    </rPh>
    <rPh sb="13" eb="15">
      <t>ジッシツ</t>
    </rPh>
    <rPh sb="15" eb="18">
      <t>コウサイヒ</t>
    </rPh>
    <rPh sb="18" eb="20">
      <t>ヒリツ</t>
    </rPh>
    <rPh sb="21" eb="23">
      <t>サンテイ</t>
    </rPh>
    <rPh sb="24" eb="25">
      <t>モチ</t>
    </rPh>
    <rPh sb="27" eb="29">
      <t>マンキ</t>
    </rPh>
    <rPh sb="29" eb="31">
      <t>イッカツ</t>
    </rPh>
    <rPh sb="31" eb="33">
      <t>ショウカン</t>
    </rPh>
    <rPh sb="33" eb="36">
      <t>チホウサイ</t>
    </rPh>
    <rPh sb="37" eb="39">
      <t>ショウカン</t>
    </rPh>
    <rPh sb="40" eb="42">
      <t>ザイゲン</t>
    </rPh>
    <rPh sb="45" eb="46">
      <t>ツ</t>
    </rPh>
    <rPh sb="47" eb="48">
      <t>タ</t>
    </rPh>
    <rPh sb="50" eb="51">
      <t>ガク</t>
    </rPh>
    <rPh sb="52" eb="53">
      <t>カカワ</t>
    </rPh>
    <rPh sb="59" eb="61">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</si>
  <si>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</si>
  <si>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</si>
  <si>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</si>
  <si>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</si>
  <si>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</si>
  <si>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</si>
  <si>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</si>
  <si>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</si>
  <si>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</si>
  <si>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</si>
  <si>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</si>
  <si>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</si>
  <si>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</si>
  <si>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</si>
  <si>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</si>
  <si>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</si>
  <si>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</si>
  <si>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※令和3年度中に市町村合併した団体で、合併前の団体ごとの決算に基づく将来負担比率を算出していない団体については、グラフを表記しない。</t>
    <rPh sb="1" eb="3">
      <t>レイワ</t>
    </rPh>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</si>
  <si>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</si>
  <si>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</si>
  <si>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</si>
  <si>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</si>
  <si>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</si>
  <si>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</si>
  <si>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</si>
  <si>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</si>
  <si>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</si>
  <si>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</si>
  <si>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</si>
  <si>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</si>
  <si>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</si>
  <si>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</si>
  <si>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</si>
  <si>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</si>
  <si>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</si>
  <si>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</si>
  <si>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</si>
  <si>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</si>
  <si>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</si>
  <si>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</si>
  <si>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</si>
  <si>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</si>
  <si>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</si>
  <si>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</si>
  <si>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</si>
  <si>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</si>
  <si>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</si>
  <si>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</si>
  <si>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</si>
  <si>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</si>
  <si>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</si>
  <si>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令和2年度　財政状況資料集</t>
    <phoneticPr fontId="5"/>
  </si>
  <si>
    <t>総括表（市町村）</t>
    <rPh sb="0" eb="2">
      <t>ソウカツ</t>
    </rPh>
    <rPh sb="2" eb="3">
      <t>ヒョウ</t>
    </rPh>
    <rPh sb="4" eb="7">
      <t>シチョウソン</t>
    </rPh>
    <phoneticPr fontId="5"/>
  </si>
  <si>
    <t>都道府県名</t>
    <phoneticPr fontId="5"/>
  </si>
  <si>
    <t>福島県</t>
    <phoneticPr fontId="5"/>
  </si>
  <si>
    <t>市町村類型</t>
    <phoneticPr fontId="5"/>
  </si>
  <si>
    <t>Ⅰ－１</t>
    <phoneticPr fontId="5"/>
  </si>
  <si>
    <t>指定団体等の指定状況</t>
    <phoneticPr fontId="5"/>
  </si>
  <si>
    <t>令和2年度(千円)</t>
    <rPh sb="0" eb="2">
      <t>レイワ</t>
    </rPh>
    <rPh sb="3" eb="5">
      <t>ネンド</t>
    </rPh>
    <rPh sb="6" eb="8">
      <t>センエン</t>
    </rPh>
    <phoneticPr fontId="5"/>
  </si>
  <si>
    <t>令和元年度(千円)</t>
    <rPh sb="0" eb="2">
      <t>レイワ</t>
    </rPh>
    <rPh sb="2" eb="4">
      <t>ガンネン</t>
    </rPh>
    <rPh sb="4" eb="5">
      <t>ド</t>
    </rPh>
    <rPh sb="6" eb="8">
      <t>センエン</t>
    </rPh>
    <phoneticPr fontId="5"/>
  </si>
  <si>
    <t>令和2年度(千円･％)</t>
    <rPh sb="0" eb="2">
      <t>レイワ</t>
    </rPh>
    <rPh sb="3" eb="5">
      <t>ネンド</t>
    </rPh>
    <rPh sb="6" eb="8">
      <t>センエン</t>
    </rPh>
    <phoneticPr fontId="5"/>
  </si>
  <si>
    <t>令和元年度(千円･％)</t>
    <rPh sb="0" eb="2">
      <t>レイワ</t>
    </rPh>
    <rPh sb="2" eb="4">
      <t>ガンネン</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</si>
  <si>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</si>
  <si>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</si>
  <si>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</si>
  <si>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</si>
  <si>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</si>
  <si>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</si>
  <si>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</si>
  <si>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喜多方市</t>
    <phoneticPr fontId="5"/>
  </si>
  <si>
    <t>地方交付税種地</t>
    <rPh sb="0" eb="2">
      <t>チホウ</t>
    </rPh>
    <rPh sb="2" eb="5">
      <t>コウフゼイ</t>
    </rPh>
    <rPh sb="5" eb="6">
      <t>シュ</t>
    </rPh>
    <rPh sb="6" eb="7">
      <t>チ</t>
    </rPh>
    <phoneticPr fontId="5"/>
  </si>
  <si>
    <t>1-2</t>
    <phoneticPr fontId="5"/>
  </si>
  <si>
    <t>財源超過</t>
    <rPh sb="0" eb="2">
      <t>ザイゲン</t>
    </rPh>
    <rPh sb="2" eb="4">
      <t>チョウカ</t>
    </rPh>
    <phoneticPr fontId="5"/>
  </si>
  <si>
    <t>×</t>
    <phoneticPr fontId="5"/>
  </si>
  <si>
    <t>歳入歳出差引</t>
    <phoneticPr fontId="25"/>
  </si>
  <si>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</si>
  <si>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</si>
  <si>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</si>
  <si>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</si>
  <si>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</si>
  <si>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</si>
  <si>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</si>
  <si>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</si>
  <si>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</si>
  <si>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</si>
  <si>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</si>
  <si>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</si>
  <si>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</si>
  <si>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</si>
  <si>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</si>
  <si>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</si>
  <si>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t>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</si>
  <si>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</si>
  <si>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</si>
  <si>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</si>
  <si>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-9.4</t>
    <phoneticPr fontId="5"/>
  </si>
  <si>
    <t>山振</t>
    <rPh sb="0" eb="1">
      <t>ヤマ</t>
    </rPh>
    <rPh sb="1" eb="2">
      <t>フ</t>
    </rPh>
    <phoneticPr fontId="5"/>
  </si>
  <si>
    <t>○</t>
    <phoneticPr fontId="5"/>
  </si>
  <si>
    <t>繰上償還金</t>
    <phoneticPr fontId="25"/>
  </si>
  <si>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</si>
  <si>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</si>
  <si>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</si>
  <si>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令03.01.01(人)</t>
    <rPh sb="0" eb="1">
      <t>レイ</t>
    </rPh>
    <phoneticPr fontId="5"/>
  </si>
  <si>
    <t>平成27年国調</t>
    <rPh sb="0" eb="2">
      <t>ヘイセイ</t>
    </rPh>
    <rPh sb="4" eb="5">
      <t>ネン</t>
    </rPh>
    <rPh sb="5" eb="6">
      <t>コク</t>
    </rPh>
    <rPh sb="6" eb="7">
      <t>チョウ</t>
    </rPh>
    <phoneticPr fontId="5"/>
  </si>
  <si>
    <t>平成22年国調</t>
    <rPh sb="4" eb="5">
      <t>ネン</t>
    </rPh>
    <rPh sb="5" eb="6">
      <t>コク</t>
    </rPh>
    <rPh sb="6" eb="7">
      <t>チョウ</t>
    </rPh>
    <phoneticPr fontId="5"/>
  </si>
  <si>
    <t>低開発</t>
    <rPh sb="0" eb="1">
      <t>テイ</t>
    </rPh>
    <rPh sb="1" eb="3">
      <t>カイハツ</t>
    </rPh>
    <phoneticPr fontId="5"/>
  </si>
  <si>
    <t>積立金取崩し額</t>
    <phoneticPr fontId="25"/>
  </si>
  <si>
    <t>　連結実質赤字比率</t>
    <rPh sb="1" eb="3">
      <t>レンケツ</t>
    </rPh>
    <rPh sb="3" eb="5">
      <t>ジッシツ</t>
    </rPh>
    <rPh sb="5" eb="7">
      <t>アカジ</t>
    </rPh>
    <rPh sb="7" eb="9">
      <t>ヒリツ</t>
    </rPh>
    <phoneticPr fontId="5"/>
  </si>
  <si>
    <t>-</t>
    <phoneticPr fontId="5"/>
  </si>
  <si>
    <t>-</t>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</si>
  <si>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</si>
  <si>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</si>
  <si>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</si>
  <si>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t>
    <phoneticPr fontId="5"/>
  </si>
  <si>
    <t>実質単年度収支</t>
    <phoneticPr fontId="25"/>
  </si>
  <si>
    <t>　実質公債費比率</t>
    <rPh sb="1" eb="3">
      <t>ジッシツ</t>
    </rPh>
    <rPh sb="3" eb="6">
      <t>コウサイヒ</t>
    </rPh>
    <rPh sb="6" eb="8">
      <t>ヒリツ</t>
    </rPh>
    <phoneticPr fontId="5"/>
  </si>
  <si>
    <t>令02.01.01(人)</t>
    <phoneticPr fontId="5"/>
  </si>
  <si>
    <t>　将来負担比率</t>
    <rPh sb="1" eb="3">
      <t>ショウライ</t>
    </rPh>
    <rPh sb="3" eb="5">
      <t>フタン</t>
    </rPh>
    <rPh sb="5" eb="7">
      <t>ヒリツ</t>
    </rPh>
    <phoneticPr fontId="5"/>
  </si>
  <si>
    <t>うち日本人(人)</t>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</si>
  <si>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</si>
  <si>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</si>
  <si>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</si>
  <si>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</si>
  <si>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-1.6</t>
    <phoneticPr fontId="5"/>
  </si>
  <si>
    <t>基準財政需要額</t>
    <phoneticPr fontId="25"/>
  </si>
  <si>
    <t>うち日本人(％)</t>
    <phoneticPr fontId="5"/>
  </si>
  <si>
    <t>-1.6</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</si>
  <si>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</si>
  <si>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</si>
  <si>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</si>
  <si>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</si>
  <si>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</si>
  <si>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</si>
  <si>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</si>
  <si>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</si>
  <si>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</si>
  <si>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</si>
  <si>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</si>
  <si>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</si>
  <si>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</si>
  <si>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</si>
  <si>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</si>
  <si>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市区町村長</t>
    <rPh sb="0" eb="2">
      <t>シク</t>
    </rPh>
    <rPh sb="2" eb="4">
      <t>チョウソン</t>
    </rPh>
    <rPh sb="4" eb="5">
      <t>チョウ</t>
    </rPh>
    <phoneticPr fontId="5"/>
  </si>
  <si>
    <t>一般職員</t>
    <rPh sb="0" eb="2">
      <t>イッパン</t>
    </rPh>
    <rPh sb="2" eb="4">
      <t>ショクイン</t>
    </rPh>
    <phoneticPr fontId="5"/>
  </si>
  <si>
    <t>　うち公的資金</t>
    <rPh sb="3" eb="5">
      <t>コウテキ</t>
    </rPh>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</si>
  <si>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</si>
  <si>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</si>
  <si>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</si>
  <si>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</si>
  <si>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</si>
  <si>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</si>
  <si>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</si>
  <si>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</si>
  <si>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</si>
  <si>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</si>
  <si>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</si>
  <si>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</si>
  <si>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</si>
  <si>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</si>
  <si>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</si>
  <si>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</si>
  <si>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</si>
  <si>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</si>
  <si>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</si>
  <si>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</si>
  <si>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</si>
  <si>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</si>
  <si>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</si>
  <si>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</si>
  <si>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</si>
  <si>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</si>
  <si>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</si>
  <si>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項番</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</si>
  <si>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</si>
  <si>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</si>
  <si>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</si>
  <si>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)内の数値は、令和元年度は「減収補塡債（特例分）」及び「臨時財政対策債」を、令和2年度は「減収補塡債（特例分）」「猶予特例債」及び「臨時財政対策債」を除いて算出したものである。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</si>
  <si>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</si>
  <si>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</si>
  <si>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</si>
  <si>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</si>
  <si>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</si>
  <si>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</si>
  <si>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令和2年度</t>
    <phoneticPr fontId="25"/>
  </si>
  <si>
    <t>福島県喜多方市</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</si>
  <si>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</si>
  <si>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</si>
  <si>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</si>
  <si>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</si>
  <si>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</si>
  <si>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</si>
  <si>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</si>
  <si>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</si>
  <si>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</si>
  <si>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</si>
  <si>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</si>
  <si>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</si>
  <si>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</si>
  <si>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</si>
  <si>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</si>
  <si>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</si>
  <si>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</si>
  <si>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</si>
  <si>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</si>
  <si>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</si>
  <si>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</si>
  <si>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</si>
  <si>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</si>
  <si>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</si>
  <si>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</si>
  <si>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</si>
  <si>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</si>
  <si>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</si>
  <si>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</si>
  <si>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</si>
  <si>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</si>
  <si>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</si>
  <si>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</si>
  <si>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</si>
  <si>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</si>
  <si>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</si>
  <si>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</si>
  <si>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</si>
  <si>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</si>
  <si>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</si>
  <si>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</si>
  <si>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</si>
  <si>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</si>
  <si>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</si>
  <si>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</si>
  <si>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</si>
  <si>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</si>
  <si>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</si>
  <si>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</si>
  <si>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</si>
  <si>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6"/>
  </si>
  <si>
    <t>　　特別土地保有税</t>
    <phoneticPr fontId="5"/>
  </si>
  <si>
    <t>公債費</t>
  </si>
  <si>
    <t>地方特例交付金</t>
    <phoneticPr fontId="16"/>
  </si>
  <si>
    <t>　法定外普通税</t>
    <phoneticPr fontId="5"/>
  </si>
  <si>
    <t>諸支出金</t>
    <rPh sb="3" eb="4">
      <t>キン</t>
    </rPh>
    <phoneticPr fontId="25"/>
  </si>
  <si>
    <t>　個人住民税減収補塡特例交付金</t>
    <phoneticPr fontId="5"/>
  </si>
  <si>
    <t>目的税</t>
  </si>
  <si>
    <t>前年度繰上充用金</t>
    <phoneticPr fontId="5"/>
  </si>
  <si>
    <t>　自動車税減収補塡特例交付金</t>
    <rPh sb="7" eb="9">
      <t>ホテン</t>
    </rPh>
    <rPh sb="13" eb="14">
      <t>キン</t>
    </rPh>
    <phoneticPr fontId="29"/>
  </si>
  <si>
    <t>　法定目的税</t>
    <phoneticPr fontId="5"/>
  </si>
  <si>
    <t>歳出合計</t>
  </si>
  <si>
    <t>　軽自動車税減収補塡特例交付金</t>
    <rPh sb="8" eb="10">
      <t>ホテン</t>
    </rPh>
    <phoneticPr fontId="29"/>
  </si>
  <si>
    <t>　　入湯税</t>
    <phoneticPr fontId="5"/>
  </si>
  <si>
    <t>地方交付税</t>
  </si>
  <si>
    <t>　　事業所税</t>
    <phoneticPr fontId="5"/>
  </si>
  <si>
    <t>性質別歳出の状況（単位 千円・％）</t>
    <rPh sb="0" eb="2">
      <t>セイシツ</t>
    </rPh>
    <phoneticPr fontId="5"/>
  </si>
  <si>
    <t>　普通交付税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</si>
  <si>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</si>
  <si>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</si>
  <si>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</si>
  <si>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</si>
  <si>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</si>
  <si>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</si>
  <si>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特別交付税</t>
    <phoneticPr fontId="5"/>
  </si>
  <si>
    <t>　　水利地益税等</t>
    <phoneticPr fontId="5"/>
  </si>
  <si>
    <t>義務的経費計</t>
    <rPh sb="0" eb="3">
      <t>ギムテキ</t>
    </rPh>
    <rPh sb="3" eb="5">
      <t>ケイヒ</t>
    </rPh>
    <rPh sb="5" eb="6">
      <t>ケイ</t>
    </rPh>
    <phoneticPr fontId="5"/>
  </si>
  <si>
    <t>　震災復興特別交付税</t>
    <phoneticPr fontId="25"/>
  </si>
  <si>
    <t>　法定外目的税</t>
    <phoneticPr fontId="5"/>
  </si>
  <si>
    <t>　人件費</t>
    <phoneticPr fontId="5"/>
  </si>
  <si>
    <t>(一般財源計)</t>
    <phoneticPr fontId="5"/>
  </si>
  <si>
    <t>旧法による税</t>
  </si>
  <si>
    <t>　　うち職員給</t>
    <rPh sb="4" eb="6">
      <t>ショクイン</t>
    </rPh>
    <rPh sb="6" eb="7">
      <t>キュウ</t>
    </rPh>
    <phoneticPr fontId="5"/>
  </si>
  <si>
    <t>交通安全対策特別交付金</t>
    <phoneticPr fontId="5"/>
  </si>
  <si>
    <t>合計</t>
  </si>
  <si>
    <t>　扶助費</t>
    <phoneticPr fontId="5"/>
  </si>
  <si>
    <t>分担金・負担金</t>
  </si>
  <si>
    <t>　公債費</t>
    <phoneticPr fontId="5"/>
  </si>
  <si>
    <t>使用料</t>
  </si>
  <si>
    <t>内訳</t>
    <rPh sb="0" eb="2">
      <t>ウチワケ</t>
    </rPh>
    <phoneticPr fontId="5"/>
  </si>
  <si>
    <t>元利償還金</t>
    <phoneticPr fontId="5"/>
  </si>
  <si>
    <t>手数料</t>
  </si>
  <si>
    <t>令和2年度</t>
    <rPh sb="0" eb="2">
      <t>レイワ</t>
    </rPh>
    <rPh sb="3" eb="5">
      <t>ネンド</t>
    </rPh>
    <phoneticPr fontId="5"/>
  </si>
  <si>
    <t>令和元年度</t>
    <rPh sb="0" eb="2">
      <t>レイワ</t>
    </rPh>
    <rPh sb="2" eb="4">
      <t>ガンネン</t>
    </rPh>
    <rPh sb="4" eb="5">
      <t>ド</t>
    </rPh>
    <phoneticPr fontId="5"/>
  </si>
  <si>
    <t>　うち元金</t>
    <phoneticPr fontId="25"/>
  </si>
  <si>
    <t>国庫支出金</t>
  </si>
  <si>
    <t>徴収率
(％)</t>
    <rPh sb="0" eb="2">
      <t>チョウシュウ</t>
    </rPh>
    <rPh sb="2" eb="3">
      <t>リツ</t>
    </rPh>
    <phoneticPr fontId="5"/>
  </si>
  <si>
    <t>現年</t>
    <rPh sb="0" eb="1">
      <t>ゲン</t>
    </rPh>
    <rPh sb="1" eb="2">
      <t>ネン</t>
    </rPh>
    <phoneticPr fontId="5"/>
  </si>
  <si>
    <t>　うち利子</t>
    <phoneticPr fontId="25"/>
  </si>
  <si>
    <t>国有提供交付金(特別区財調交付金)</t>
  </si>
  <si>
    <t>・計</t>
    <phoneticPr fontId="5"/>
  </si>
  <si>
    <t>市町村民税</t>
    <rPh sb="0" eb="3">
      <t>シチョウソン</t>
    </rPh>
    <rPh sb="3" eb="4">
      <t>ミン</t>
    </rPh>
    <rPh sb="4" eb="5">
      <t>ゼイ</t>
    </rPh>
    <phoneticPr fontId="5"/>
  </si>
  <si>
    <t>一時借入金利子</t>
    <phoneticPr fontId="5"/>
  </si>
  <si>
    <t>都道府県支出金</t>
  </si>
  <si>
    <t>純固定資産税</t>
    <rPh sb="0" eb="1">
      <t>ジュン</t>
    </rPh>
    <rPh sb="1" eb="3">
      <t>コテイ</t>
    </rPh>
    <rPh sb="3" eb="6">
      <t>シサンゼイ</t>
    </rPh>
    <phoneticPr fontId="5"/>
  </si>
  <si>
    <t>その他の経費</t>
    <rPh sb="2" eb="3">
      <t>タ</t>
    </rPh>
    <rPh sb="4" eb="6">
      <t>ケイヒ</t>
    </rPh>
    <phoneticPr fontId="5"/>
  </si>
  <si>
    <t>財産収入</t>
  </si>
  <si>
    <t>　物件費</t>
    <phoneticPr fontId="5"/>
  </si>
  <si>
    <t>寄附金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</si>
  <si>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</si>
  <si>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</si>
  <si>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</si>
  <si>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繰入金</t>
  </si>
  <si>
    <t>合計</t>
    <phoneticPr fontId="5"/>
  </si>
  <si>
    <t>実質収支</t>
    <rPh sb="0" eb="2">
      <t>ジッシツ</t>
    </rPh>
    <rPh sb="2" eb="4">
      <t>シュウシ</t>
    </rPh>
    <phoneticPr fontId="5"/>
  </si>
  <si>
    <t>　補助費等</t>
    <rPh sb="1" eb="3">
      <t>ホジョ</t>
    </rPh>
    <rPh sb="3" eb="4">
      <t>ヒ</t>
    </rPh>
    <rPh sb="4" eb="5">
      <t>トウ</t>
    </rPh>
    <phoneticPr fontId="5"/>
  </si>
  <si>
    <t>繰越金</t>
  </si>
  <si>
    <t>下水道</t>
    <phoneticPr fontId="5"/>
  </si>
  <si>
    <t>再差引収支</t>
    <rPh sb="0" eb="1">
      <t>サイ</t>
    </rPh>
    <rPh sb="1" eb="3">
      <t>サシヒキ</t>
    </rPh>
    <rPh sb="3" eb="5">
      <t>シュウシ</t>
    </rPh>
    <phoneticPr fontId="5"/>
  </si>
  <si>
    <t>　　うち一部事務組合負担金</t>
    <phoneticPr fontId="5"/>
  </si>
  <si>
    <t>諸収入</t>
  </si>
  <si>
    <t>上水道</t>
    <phoneticPr fontId="5"/>
  </si>
  <si>
    <t>加入世帯数(世帯)</t>
  </si>
  <si>
    <t>　繰出金</t>
    <phoneticPr fontId="5"/>
  </si>
  <si>
    <t>地方債</t>
  </si>
  <si>
    <t>宅地造成</t>
    <phoneticPr fontId="5"/>
  </si>
  <si>
    <t>被保険者数(人)</t>
  </si>
  <si>
    <t>　積立金</t>
    <phoneticPr fontId="5"/>
  </si>
  <si>
    <t>　うち減収補塡債(特例分)</t>
    <rPh sb="4" eb="5">
      <t>シュウ</t>
    </rPh>
    <rPh sb="9" eb="10">
      <t>トク</t>
    </rPh>
    <rPh sb="10" eb="11">
      <t>レイ</t>
    </rPh>
    <rPh sb="11" eb="12">
      <t>ブン</t>
    </rPh>
    <phoneticPr fontId="16"/>
  </si>
  <si>
    <t>工業用水道</t>
    <phoneticPr fontId="5"/>
  </si>
  <si>
    <t>被保険者
1人当り</t>
    <phoneticPr fontId="5"/>
  </si>
  <si>
    <t>保険税(料)収入額</t>
    <phoneticPr fontId="5"/>
  </si>
  <si>
    <t>　投資・出資金・貸付金</t>
    <phoneticPr fontId="5"/>
  </si>
  <si>
    <t>　うち猶予特例債</t>
    <phoneticPr fontId="16"/>
  </si>
  <si>
    <t>国民健康保険</t>
    <phoneticPr fontId="5"/>
  </si>
  <si>
    <t>国庫支出金</t>
    <phoneticPr fontId="5"/>
  </si>
  <si>
    <t>　前年度繰上充用金</t>
    <phoneticPr fontId="5"/>
  </si>
  <si>
    <t>　うち臨時財政対策債</t>
    <phoneticPr fontId="5"/>
  </si>
  <si>
    <t>その他</t>
    <phoneticPr fontId="5"/>
  </si>
  <si>
    <t>保険給付費</t>
    <phoneticPr fontId="5"/>
  </si>
  <si>
    <t>投資的経費計</t>
    <rPh sb="5" eb="6">
      <t>ケイ</t>
    </rPh>
    <phoneticPr fontId="5"/>
  </si>
  <si>
    <t>歳入合計</t>
    <phoneticPr fontId="5"/>
  </si>
  <si>
    <t>　　うち人件費</t>
    <phoneticPr fontId="5"/>
  </si>
  <si>
    <t>普通建設事業費</t>
    <phoneticPr fontId="5"/>
  </si>
  <si>
    <t>(注釈)</t>
    <rPh sb="1" eb="2">
      <t>チュウ</t>
    </rPh>
    <rPh sb="2" eb="3">
      <t>シャク</t>
    </rPh>
    <phoneticPr fontId="5"/>
  </si>
  <si>
    <t>　うち補助</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</si>
  <si>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</si>
  <si>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　うち単独</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</si>
  <si>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</si>
  <si>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</si>
  <si>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</si>
  <si>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</si>
  <si>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</si>
  <si>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令和2年度</t>
  </si>
  <si>
    <t>福島県喜多方市</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</si>
  <si>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</si>
  <si>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</si>
  <si>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</si>
  <si>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</si>
  <si>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</si>
  <si>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</si>
  <si>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</si>
  <si>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</si>
  <si>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</si>
  <si>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</si>
  <si>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</si>
  <si>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</si>
  <si>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</si>
  <si>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</si>
  <si>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</si>
  <si>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</si>
  <si>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</si>
  <si>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</si>
  <si>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</si>
  <si>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</si>
  <si>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公有林整備事業特別会計</t>
    <phoneticPr fontId="5"/>
  </si>
  <si>
    <t>塩川駅西土地区画整理事業特別会計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</si>
  <si>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</si>
  <si>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</si>
  <si>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</si>
  <si>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t>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</si>
  <si>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</si>
  <si>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</si>
  <si>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</si>
  <si>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</si>
  <si>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</si>
  <si>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</si>
  <si>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</si>
  <si>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</si>
  <si>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</si>
  <si>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</si>
  <si>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国民健康保険事業特別会計</t>
    <phoneticPr fontId="5"/>
  </si>
  <si>
    <t>介護保険事業特別会計</t>
    <phoneticPr fontId="5"/>
  </si>
  <si>
    <t>後期高齢者医療事業特別会計</t>
    <phoneticPr fontId="5"/>
  </si>
  <si>
    <t>水道事業会計</t>
    <phoneticPr fontId="5"/>
  </si>
  <si>
    <t>法適用企業</t>
    <phoneticPr fontId="5"/>
  </si>
  <si>
    <t>下水道事業会計</t>
    <phoneticPr fontId="5"/>
  </si>
  <si>
    <t>法適用企業</t>
    <phoneticPr fontId="5"/>
  </si>
  <si>
    <t>工業団地造成事業特別会計</t>
    <phoneticPr fontId="5"/>
  </si>
  <si>
    <t>-</t>
    <phoneticPr fontId="5"/>
  </si>
  <si>
    <t>法非適用企業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</si>
  <si>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</si>
  <si>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</si>
  <si>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t>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</si>
  <si>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</si>
  <si>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</si>
  <si>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総費用
（歳出）</t>
    <phoneticPr fontId="5"/>
  </si>
  <si>
    <t>企業債
（地方債）
現在高</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</si>
  <si>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</si>
  <si>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</si>
  <si>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</si>
  <si>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</si>
  <si>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</si>
  <si>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</si>
  <si>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</si>
  <si>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</si>
  <si>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</si>
  <si>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</si>
  <si>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平成30年度</t>
    <rPh sb="0" eb="2">
      <t>ヘイセイ</t>
    </rPh>
    <rPh sb="4" eb="6">
      <t>ネンド</t>
    </rPh>
    <phoneticPr fontId="5"/>
  </si>
  <si>
    <t>令和元年度</t>
    <rPh sb="0" eb="2">
      <t>レイワ</t>
    </rPh>
    <rPh sb="2" eb="3">
      <t>ガン</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</si>
  <si>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</si>
  <si>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</si>
  <si>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</si>
  <si>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</si>
  <si>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</si>
  <si>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</si>
  <si>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</si>
  <si>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</si>
  <si>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</si>
  <si>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t>
    <phoneticPr fontId="5"/>
  </si>
  <si>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</si>
  <si>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</si>
  <si>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</si>
  <si>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</si>
  <si>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</si>
  <si>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</si>
  <si>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</si>
  <si>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</si>
  <si>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</si>
  <si>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</si>
  <si>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</si>
  <si>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</si>
  <si>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</si>
  <si>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</si>
  <si>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</si>
  <si>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</si>
  <si>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</si>
  <si>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</si>
  <si>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</si>
  <si>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</si>
  <si>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</si>
  <si>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</si>
  <si>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</si>
  <si>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</si>
  <si>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</si>
  <si>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</si>
  <si>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</si>
  <si>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</si>
  <si>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 xml:space="preserve">基準財政需要額算入見込額 </t>
    <rPh sb="0" eb="2">
      <t>キジュン</t>
    </rPh>
    <rPh sb="2" eb="4">
      <t>ザイセイ</t>
    </rPh>
    <rPh sb="4" eb="7">
      <t>ジュヨウガク</t>
    </rPh>
    <rPh sb="7" eb="9">
      <t>サンニュウ</t>
    </rPh>
    <rPh sb="9" eb="12">
      <t>ミコミガク</t>
    </rPh>
    <phoneticPr fontId="31"/>
  </si>
  <si>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</si>
  <si>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</si>
  <si>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</si>
  <si>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</si>
  <si>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</si>
  <si>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</si>
  <si>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</si>
  <si>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</si>
  <si>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令和2年度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</si>
  <si>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</si>
  <si>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</si>
  <si>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</si>
  <si>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</si>
  <si>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</si>
  <si>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</si>
  <si>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</si>
  <si>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</si>
  <si>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</si>
  <si>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</si>
  <si>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</si>
  <si>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</si>
  <si>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</si>
  <si>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</si>
  <si>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</si>
  <si>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</si>
  <si>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</si>
  <si>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</si>
  <si>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</si>
  <si>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</si>
  <si>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</si>
  <si>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</si>
  <si>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</si>
  <si>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</si>
  <si>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</si>
  <si>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</si>
  <si>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</si>
  <si>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</si>
  <si>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</si>
  <si>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</si>
  <si>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</si>
  <si>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</si>
  <si>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</si>
  <si>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</si>
  <si>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</si>
  <si>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</si>
  <si>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</si>
  <si>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</si>
  <si>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</si>
  <si>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</si>
  <si>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</si>
  <si>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</si>
  <si>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</si>
  <si>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</si>
  <si>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</si>
  <si>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</si>
  <si>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</si>
  <si>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</si>
  <si>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</si>
  <si>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</si>
  <si>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</si>
  <si>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※令和3年度中に市町村合併した団体で、合併前の団体ごとの決算に基づく実質公債費比率を算出していない団体については、グラフを表記しない。</t>
    <rPh sb="1" eb="3">
      <t>レイワ</t>
    </rPh>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</si>
  <si>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</si>
  <si>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</si>
  <si>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</si>
  <si>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</si>
  <si>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</si>
  <si>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</si>
  <si>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</si>
  <si>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</si>
  <si>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H28</t>
  </si>
  <si>
    <t>うち単独分</t>
    <rPh sb="2" eb="4">
      <t>タンドク</t>
    </rPh>
    <rPh sb="4" eb="5">
      <t>ブン</t>
    </rPh>
    <phoneticPr fontId="5"/>
  </si>
  <si>
    <t xml:space="preserve"> H29</t>
  </si>
  <si>
    <t xml:space="preserve"> H30</t>
  </si>
  <si>
    <t xml:space="preserve"> R01</t>
  </si>
  <si>
    <t xml:space="preserve"> R02</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</si>
  <si>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</si>
  <si>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</si>
  <si>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</si>
  <si>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</si>
  <si>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H28</t>
  </si>
  <si>
    <t>H29</t>
  </si>
  <si>
    <t>H30</t>
  </si>
  <si>
    <t>R01</t>
  </si>
  <si>
    <t>R02</t>
  </si>
  <si>
    <t>▲ 0.43</t>
  </si>
  <si>
    <t>▲ 2.34</t>
  </si>
  <si>
    <t>▲ 1.83</t>
  </si>
  <si>
    <t>▲ 4.01</t>
  </si>
  <si>
    <t>水道事業会計</t>
  </si>
  <si>
    <t>一般会計</t>
  </si>
  <si>
    <t>国民健康保険事業特別会計</t>
  </si>
  <si>
    <t>介護保険事業特別会計</t>
  </si>
  <si>
    <t>下水道事業会計</t>
  </si>
  <si>
    <t>後期高齢者医療事業特別会計</t>
  </si>
  <si>
    <t>公有林整備事業特別会計</t>
  </si>
  <si>
    <t>塩川駅西土地区画整理事業特別会計</t>
  </si>
  <si>
    <t>その他会計（赤字）</t>
  </si>
  <si>
    <t>その他会計（黒字）</t>
  </si>
  <si>
    <t>（百万円）</t>
    <phoneticPr fontId="5"/>
  </si>
  <si>
    <t>H27末</t>
    <phoneticPr fontId="5"/>
  </si>
  <si>
    <t>H28末</t>
    <phoneticPr fontId="5"/>
  </si>
  <si>
    <t>H29末</t>
    <phoneticPr fontId="5"/>
  </si>
  <si>
    <t>H30末</t>
    <phoneticPr fontId="5"/>
  </si>
  <si>
    <t>R01末</t>
    <phoneticPr fontId="5"/>
  </si>
  <si>
    <t>-</t>
    <phoneticPr fontId="2"/>
  </si>
  <si>
    <t>-</t>
    <phoneticPr fontId="2"/>
  </si>
  <si>
    <t>喜多方地方広域市町村圏組合</t>
    <rPh sb="0" eb="3">
      <t>キタカタ</t>
    </rPh>
    <rPh sb="3" eb="5">
      <t>チホウ</t>
    </rPh>
    <rPh sb="5" eb="7">
      <t>コウイキ</t>
    </rPh>
    <rPh sb="7" eb="10">
      <t>シチョウソン</t>
    </rPh>
    <rPh sb="10" eb="11">
      <t>ケン</t>
    </rPh>
    <rPh sb="11" eb="13">
      <t>クミアイ</t>
    </rPh>
    <phoneticPr fontId="2"/>
  </si>
  <si>
    <t>●一般会計</t>
    <rPh sb="1" eb="3">
      <t>イッパン</t>
    </rPh>
    <rPh sb="3" eb="5">
      <t>カイケイ</t>
    </rPh>
    <phoneticPr fontId="2"/>
  </si>
  <si>
    <t>●喜多方プラザ特別会計</t>
    <rPh sb="1" eb="4">
      <t>キタカタ</t>
    </rPh>
    <rPh sb="7" eb="9">
      <t>トクベツ</t>
    </rPh>
    <rPh sb="9" eb="11">
      <t>カイケイ</t>
    </rPh>
    <phoneticPr fontId="2"/>
  </si>
  <si>
    <t>●介護保険事業特別会計</t>
    <rPh sb="1" eb="3">
      <t>カイゴ</t>
    </rPh>
    <rPh sb="3" eb="5">
      <t>ホケン</t>
    </rPh>
    <rPh sb="5" eb="7">
      <t>ジギョウ</t>
    </rPh>
    <rPh sb="7" eb="9">
      <t>トクベツ</t>
    </rPh>
    <rPh sb="9" eb="11">
      <t>カイケイ</t>
    </rPh>
    <phoneticPr fontId="2"/>
  </si>
  <si>
    <t>福島県市町村総合事務組合</t>
    <rPh sb="0" eb="3">
      <t>フクシマケン</t>
    </rPh>
    <rPh sb="3" eb="6">
      <t>シチョウソン</t>
    </rPh>
    <rPh sb="6" eb="8">
      <t>ソウゴウ</t>
    </rPh>
    <rPh sb="8" eb="10">
      <t>ジム</t>
    </rPh>
    <rPh sb="10" eb="12">
      <t>クミアイ</t>
    </rPh>
    <phoneticPr fontId="2"/>
  </si>
  <si>
    <t>●消防補償等特別会計</t>
    <rPh sb="1" eb="3">
      <t>ショウボウ</t>
    </rPh>
    <rPh sb="3" eb="5">
      <t>ホショウ</t>
    </rPh>
    <rPh sb="5" eb="6">
      <t>トウ</t>
    </rPh>
    <rPh sb="6" eb="8">
      <t>トクベツ</t>
    </rPh>
    <rPh sb="8" eb="10">
      <t>カイケイ</t>
    </rPh>
    <phoneticPr fontId="2"/>
  </si>
  <si>
    <t>●消防賞じゅつ金特別会計</t>
    <rPh sb="1" eb="3">
      <t>ショウボウ</t>
    </rPh>
    <rPh sb="3" eb="4">
      <t>ショウ</t>
    </rPh>
    <rPh sb="7" eb="8">
      <t>キン</t>
    </rPh>
    <rPh sb="8" eb="10">
      <t>トクベツ</t>
    </rPh>
    <rPh sb="10" eb="12">
      <t>カイケイ</t>
    </rPh>
    <phoneticPr fontId="2"/>
  </si>
  <si>
    <t>●非常勤職員公務災害補償特別会計</t>
    <rPh sb="1" eb="4">
      <t>ヒジョウキン</t>
    </rPh>
    <rPh sb="4" eb="6">
      <t>ショクイン</t>
    </rPh>
    <rPh sb="6" eb="8">
      <t>コウム</t>
    </rPh>
    <rPh sb="8" eb="10">
      <t>サイガイ</t>
    </rPh>
    <rPh sb="10" eb="12">
      <t>ホショウ</t>
    </rPh>
    <rPh sb="12" eb="14">
      <t>トクベツ</t>
    </rPh>
    <rPh sb="14" eb="16">
      <t>カイケイ</t>
    </rPh>
    <phoneticPr fontId="2"/>
  </si>
  <si>
    <t>●自治会館管理特別会計</t>
    <rPh sb="1" eb="4">
      <t>ジチカイ</t>
    </rPh>
    <rPh sb="4" eb="5">
      <t>カン</t>
    </rPh>
    <rPh sb="5" eb="7">
      <t>カンリ</t>
    </rPh>
    <rPh sb="7" eb="9">
      <t>トクベツ</t>
    </rPh>
    <rPh sb="9" eb="11">
      <t>カイケイ</t>
    </rPh>
    <phoneticPr fontId="2"/>
  </si>
  <si>
    <t>福島県後期高齢者医療広域連合</t>
    <rPh sb="0" eb="3">
      <t>フクシマケン</t>
    </rPh>
    <rPh sb="3" eb="5">
      <t>コウキ</t>
    </rPh>
    <rPh sb="5" eb="8">
      <t>コウレイシャ</t>
    </rPh>
    <rPh sb="8" eb="10">
      <t>イリョウ</t>
    </rPh>
    <rPh sb="10" eb="12">
      <t>コウイキ</t>
    </rPh>
    <rPh sb="12" eb="14">
      <t>レンゴウ</t>
    </rPh>
    <phoneticPr fontId="2"/>
  </si>
  <si>
    <t>●後期高齢者医療特別会計</t>
    <rPh sb="1" eb="3">
      <t>コウキ</t>
    </rPh>
    <rPh sb="3" eb="6">
      <t>コウレイシャ</t>
    </rPh>
    <rPh sb="6" eb="8">
      <t>イリョウ</t>
    </rPh>
    <rPh sb="8" eb="10">
      <t>トクベツ</t>
    </rPh>
    <rPh sb="10" eb="12">
      <t>カイケイ</t>
    </rPh>
    <phoneticPr fontId="2"/>
  </si>
  <si>
    <t>福島県市民交通災害共済組合</t>
    <rPh sb="0" eb="3">
      <t>フクシマケン</t>
    </rPh>
    <rPh sb="3" eb="5">
      <t>シミン</t>
    </rPh>
    <rPh sb="5" eb="7">
      <t>コウツウ</t>
    </rPh>
    <rPh sb="7" eb="9">
      <t>サイガイ</t>
    </rPh>
    <rPh sb="9" eb="11">
      <t>キョウサイ</t>
    </rPh>
    <rPh sb="11" eb="13">
      <t>クミアイ</t>
    </rPh>
    <phoneticPr fontId="2"/>
  </si>
  <si>
    <t>国営会津北部農業水利事業基金</t>
    <rPh sb="0" eb="2">
      <t>コクエイ</t>
    </rPh>
    <rPh sb="2" eb="4">
      <t>アイヅ</t>
    </rPh>
    <rPh sb="4" eb="6">
      <t>ホクブ</t>
    </rPh>
    <rPh sb="6" eb="8">
      <t>ノウギョウ</t>
    </rPh>
    <rPh sb="8" eb="10">
      <t>スイリ</t>
    </rPh>
    <rPh sb="10" eb="12">
      <t>ジギョウ</t>
    </rPh>
    <rPh sb="12" eb="14">
      <t>キキン</t>
    </rPh>
    <phoneticPr fontId="4"/>
  </si>
  <si>
    <t>過疎地域自立促進特別事業基金</t>
    <rPh sb="0" eb="2">
      <t>カソ</t>
    </rPh>
    <rPh sb="2" eb="4">
      <t>チイキ</t>
    </rPh>
    <rPh sb="4" eb="6">
      <t>ジリツ</t>
    </rPh>
    <rPh sb="6" eb="8">
      <t>ソクシン</t>
    </rPh>
    <rPh sb="8" eb="10">
      <t>トクベツ</t>
    </rPh>
    <rPh sb="10" eb="12">
      <t>ジギョウ</t>
    </rPh>
    <rPh sb="12" eb="14">
      <t>キキン</t>
    </rPh>
    <phoneticPr fontId="4"/>
  </si>
  <si>
    <t>ふるさと創生事業基金</t>
    <rPh sb="4" eb="6">
      <t>ソウセイ</t>
    </rPh>
    <rPh sb="6" eb="8">
      <t>ジギョウ</t>
    </rPh>
    <rPh sb="8" eb="10">
      <t>キキン</t>
    </rPh>
    <phoneticPr fontId="4"/>
  </si>
  <si>
    <t>職員退職手当基金</t>
    <rPh sb="0" eb="2">
      <t>ショクイン</t>
    </rPh>
    <rPh sb="2" eb="4">
      <t>タイショク</t>
    </rPh>
    <rPh sb="4" eb="6">
      <t>テアテ</t>
    </rPh>
    <rPh sb="6" eb="8">
      <t>キキン</t>
    </rPh>
    <phoneticPr fontId="4"/>
  </si>
  <si>
    <t>ふれあい福祉基金</t>
    <rPh sb="4" eb="6">
      <t>フクシ</t>
    </rPh>
    <rPh sb="6" eb="8">
      <t>キキン</t>
    </rPh>
    <phoneticPr fontId="4"/>
  </si>
  <si>
    <t>財団法人喜多方市体育協会</t>
    <rPh sb="0" eb="2">
      <t>ザイダン</t>
    </rPh>
    <rPh sb="2" eb="4">
      <t>ホウジン</t>
    </rPh>
    <rPh sb="4" eb="8">
      <t>キタカタシ</t>
    </rPh>
    <rPh sb="8" eb="10">
      <t>タイイク</t>
    </rPh>
    <rPh sb="10" eb="12">
      <t>キョウカイ</t>
    </rPh>
    <phoneticPr fontId="2"/>
  </si>
  <si>
    <t>喜多方市ふるさと振興株式会社</t>
    <rPh sb="0" eb="4">
      <t>キタカタシ</t>
    </rPh>
    <rPh sb="8" eb="10">
      <t>シンコウ</t>
    </rPh>
    <rPh sb="10" eb="14">
      <t>カブシキガイシャ</t>
    </rPh>
    <phoneticPr fontId="2"/>
  </si>
  <si>
    <t>喜多方地方土地開発公社</t>
    <rPh sb="0" eb="3">
      <t>キタカタ</t>
    </rPh>
    <rPh sb="3" eb="5">
      <t>チホウ</t>
    </rPh>
    <rPh sb="5" eb="7">
      <t>トチ</t>
    </rPh>
    <rPh sb="7" eb="9">
      <t>カイハツ</t>
    </rPh>
    <rPh sb="9" eb="11">
      <t>コウシャ</t>
    </rPh>
    <phoneticPr fontId="2"/>
  </si>
  <si>
    <t>-</t>
    <phoneticPr fontId="2"/>
  </si>
  <si>
    <t>-</t>
    <phoneticPr fontId="2"/>
  </si>
  <si>
    <t>a</t>
  </si>
  <si>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</si>
  <si>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</si>
  <si>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　将来負担比率は下水道事業が法適用企業となった影響で前年度より2.1ポイント減少しているものの、類似団体と比べると高い水準にある。有形固定資産減価償却率は類似団体よりも低くなっているが、前年度に比べて1.8ポイント上昇している。これは、主に市道を中心とした工作物や、認定こども園・幼稚園・保育所、公営住宅、消防施設などの減価償却が進んでいることが要因である。今後は、地方債の適正な管理に努め将来負担比率の上昇の抑制とともに、減価償却率が著しく高い施設について適正な維持管理や更新等を進めることにより有形固定資産減価償却率の上昇を抑制し、施設の老朽化対策に取り組みたい。</t>
    <rPh sb="133" eb="135">
      <t>ニンテイ</t>
    </rPh>
    <rPh sb="138" eb="139">
      <t>エン</t>
    </rPh>
    <rPh sb="140" eb="143">
      <t>ヨウチエン</t>
    </rPh>
    <rPh sb="144" eb="147">
      <t>ホイクショ</t>
    </rPh>
    <rPh sb="148" eb="152">
      <t>コウエイジュウタク</t>
    </rPh>
    <rPh sb="153" eb="157">
      <t>ショウボウシセツ</t>
    </rPh>
    <rPh sb="160" eb="164">
      <t>ゲンカショウキャク</t>
    </rPh>
    <rPh sb="165" eb="166">
      <t>スス</t>
    </rPh>
    <phoneticPr fontId="5"/>
  </si>
  <si>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</si>
  <si>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</si>
  <si>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</si>
  <si>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</si>
  <si>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</si>
  <si>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</si>
  <si>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　将来負担比率は類似団体と比較して高いものの、実質公債費比率は低くなっており、前年度と比較して1.1ポイント減少している。これは、公営企業に要する経費の財源とする地方債の償還の財源に充てたと認められる繰入金や公債費に準ずる債務負担行為に係るものにおいて、計画的償還による償還満了や償還満了が近づき残高が減少したことが要因である。しかし、将来的には大規模事業の実施に際し発行した地方債の元利償還金の増加により実質公債費比率の上昇が見込まれる。今後も、新規発行の地方債の抑制、債務負担行為等の必要性について十分に検討をしながら計画的な財政運営を継続していく。</t>
    <rPh sb="13" eb="15">
      <t>ヒカク</t>
    </rPh>
    <rPh sb="17" eb="18">
      <t>タカ</t>
    </rPh>
    <rPh sb="23" eb="30">
      <t>ジッシツコウサイヒヒリツ</t>
    </rPh>
    <rPh sb="31" eb="32">
      <t>ヒク</t>
    </rPh>
    <rPh sb="39" eb="42">
      <t>ゼンネンド</t>
    </rPh>
    <rPh sb="43" eb="45">
      <t>ヒカク</t>
    </rPh>
    <rPh sb="54" eb="56">
      <t>ゲンショウ</t>
    </rPh>
    <rPh sb="65" eb="69">
      <t>コウエイキギョウ</t>
    </rPh>
    <rPh sb="70" eb="71">
      <t>ヨウ</t>
    </rPh>
    <rPh sb="73" eb="75">
      <t>ケイヒ</t>
    </rPh>
    <rPh sb="76" eb="78">
      <t>ザイゲン</t>
    </rPh>
    <rPh sb="81" eb="83">
      <t>チホウ</t>
    </rPh>
    <rPh sb="83" eb="84">
      <t>サイ</t>
    </rPh>
    <rPh sb="85" eb="87">
      <t>ショウカン</t>
    </rPh>
    <rPh sb="88" eb="90">
      <t>ザイゲン</t>
    </rPh>
    <rPh sb="91" eb="92">
      <t>ア</t>
    </rPh>
    <rPh sb="95" eb="96">
      <t>ミト</t>
    </rPh>
    <rPh sb="100" eb="103">
      <t>クリイレキン</t>
    </rPh>
    <rPh sb="104" eb="107">
      <t>コウサイヒ</t>
    </rPh>
    <rPh sb="108" eb="109">
      <t>ジュン</t>
    </rPh>
    <rPh sb="111" eb="117">
      <t>サイムフタンコウイ</t>
    </rPh>
    <rPh sb="118" eb="119">
      <t>カカ</t>
    </rPh>
    <rPh sb="127" eb="132">
      <t>ケイカクテキショウカン</t>
    </rPh>
    <rPh sb="135" eb="139">
      <t>ショウカンマンリョウ</t>
    </rPh>
    <rPh sb="140" eb="144">
      <t>ショウカンマンリョウ</t>
    </rPh>
    <rPh sb="145" eb="146">
      <t>チカ</t>
    </rPh>
    <rPh sb="148" eb="150">
      <t>ザンダカ</t>
    </rPh>
    <rPh sb="151" eb="153">
      <t>ゲンショウ</t>
    </rPh>
    <rPh sb="158" eb="160">
      <t>ヨウイン</t>
    </rPh>
    <rPh sb="203" eb="210">
      <t>ジッシツコウサイヒヒリツ</t>
    </rPh>
    <phoneticPr fontId="5"/>
  </si>
  <si>
    <t>実質公債費比率</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</si>
</sst>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40">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xf numFmtId="0" fontId="38" fillId="0" borderId="0">
      <alignment vertical="center"/>
    </xf>
  </cellStyleXfs>
  <cellXfs count="1333">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177" fontId="7" fillId="0" borderId="27" xfId="4" applyNumberFormat="1" applyFont="1" applyFill="1" applyBorder="1" applyAlignment="1" applyProtection="1">
      <alignment horizontal="right" vertical="center" shrinkToFit="1"/>
    </xf>
    <xf numFmtId="177" fontId="7" fillId="0" borderId="28" xfId="4" applyNumberFormat="1" applyFont="1" applyFill="1" applyBorder="1" applyAlignment="1" applyProtection="1">
      <alignment horizontal="right" vertical="center" shrinkToFit="1"/>
    </xf>
    <xf numFmtId="177" fontId="7" fillId="0" borderId="29" xfId="4" applyNumberFormat="1" applyFont="1" applyFill="1" applyBorder="1" applyAlignment="1" applyProtection="1">
      <alignment horizontal="right" vertical="center" shrinkToFit="1"/>
    </xf>
    <xf numFmtId="0" fontId="7" fillId="0" borderId="39" xfId="4" applyFont="1" applyFill="1" applyBorder="1" applyAlignment="1">
      <alignment vertical="center"/>
    </xf>
    <xf numFmtId="177" fontId="7" fillId="0" borderId="33" xfId="4" applyNumberFormat="1" applyFont="1" applyFill="1" applyBorder="1" applyAlignment="1" applyProtection="1">
      <alignment horizontal="right" vertical="center" shrinkToFit="1"/>
    </xf>
    <xf numFmtId="177" fontId="7" fillId="0" borderId="34" xfId="4" applyNumberFormat="1" applyFont="1" applyFill="1" applyBorder="1" applyAlignment="1" applyProtection="1">
      <alignment horizontal="right" vertical="center" shrinkToFit="1"/>
    </xf>
    <xf numFmtId="177" fontId="7" fillId="0" borderId="35" xfId="4" applyNumberFormat="1" applyFont="1" applyFill="1" applyBorder="1" applyAlignment="1" applyProtection="1">
      <alignment horizontal="right" vertical="center" shrinkToFit="1"/>
    </xf>
    <xf numFmtId="0" fontId="7" fillId="0" borderId="41" xfId="4" applyFont="1" applyFill="1" applyBorder="1" applyAlignment="1">
      <alignment vertical="center"/>
    </xf>
    <xf numFmtId="0" fontId="7" fillId="0" borderId="47"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177" fontId="7" fillId="0" borderId="20" xfId="4" applyNumberFormat="1" applyFont="1" applyFill="1" applyBorder="1" applyAlignment="1" applyProtection="1">
      <alignment horizontal="right" vertical="center" shrinkToFit="1"/>
    </xf>
    <xf numFmtId="177" fontId="7" fillId="0" borderId="21" xfId="4" applyNumberFormat="1" applyFont="1" applyFill="1" applyBorder="1" applyAlignment="1" applyProtection="1">
      <alignment horizontal="right" vertical="center" shrinkToFit="1"/>
    </xf>
    <xf numFmtId="177" fontId="7" fillId="0" borderId="22" xfId="4" applyNumberFormat="1" applyFont="1" applyFill="1" applyBorder="1" applyAlignment="1" applyProtection="1">
      <alignment horizontal="right" vertical="center" shrinkToFit="1"/>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177" fontId="13" fillId="0" borderId="5" xfId="5" applyNumberFormat="1" applyFont="1" applyFill="1" applyBorder="1" applyAlignment="1" applyProtection="1">
      <alignment horizontal="right" vertical="center" shrinkToFit="1"/>
    </xf>
    <xf numFmtId="177" fontId="13" fillId="0" borderId="10" xfId="5" applyNumberFormat="1" applyFont="1" applyFill="1" applyBorder="1" applyAlignment="1" applyProtection="1">
      <alignment horizontal="right" vertical="center" shrinkToFit="1"/>
    </xf>
    <xf numFmtId="0" fontId="13" fillId="0" borderId="11" xfId="1" applyFont="1" applyFill="1" applyBorder="1" applyAlignment="1">
      <alignment horizontal="center" vertical="center" wrapText="1"/>
    </xf>
    <xf numFmtId="177" fontId="13" fillId="0" borderId="15" xfId="5" applyNumberFormat="1" applyFont="1" applyFill="1" applyBorder="1" applyAlignment="1" applyProtection="1">
      <alignment horizontal="right" vertical="center" shrinkToFit="1"/>
    </xf>
    <xf numFmtId="177" fontId="13" fillId="0" borderId="16" xfId="5" applyNumberFormat="1" applyFont="1" applyFill="1" applyBorder="1" applyAlignment="1" applyProtection="1">
      <alignment horizontal="right" vertical="center" shrinkToFit="1"/>
    </xf>
    <xf numFmtId="177" fontId="13" fillId="0" borderId="34" xfId="5" applyNumberFormat="1" applyFont="1" applyFill="1" applyBorder="1" applyAlignment="1" applyProtection="1">
      <alignment horizontal="right" vertical="center" shrinkToFit="1"/>
    </xf>
    <xf numFmtId="177" fontId="13" fillId="0" borderId="35" xfId="5" applyNumberFormat="1" applyFont="1" applyFill="1" applyBorder="1" applyAlignment="1" applyProtection="1">
      <alignment horizontal="right" vertical="center" shrinkToFit="1"/>
    </xf>
    <xf numFmtId="0" fontId="13" fillId="0" borderId="49" xfId="1" applyFont="1" applyFill="1" applyBorder="1" applyAlignment="1">
      <alignment horizontal="center" vertical="center"/>
    </xf>
    <xf numFmtId="177" fontId="13" fillId="0" borderId="34" xfId="5" applyNumberFormat="1" applyFont="1" applyFill="1" applyBorder="1" applyAlignment="1" applyProtection="1">
      <alignment horizontal="right" vertical="center" shrinkToFit="1"/>
      <protection locked="0"/>
    </xf>
    <xf numFmtId="177" fontId="13" fillId="0" borderId="35" xfId="5" applyNumberFormat="1" applyFont="1" applyFill="1" applyBorder="1" applyAlignment="1" applyProtection="1">
      <alignment horizontal="right" vertical="center" shrinkToFit="1"/>
      <protection locked="0"/>
    </xf>
    <xf numFmtId="0" fontId="13" fillId="0" borderId="50" xfId="1" applyFont="1" applyFill="1" applyBorder="1" applyAlignment="1">
      <alignment horizontal="center" vertical="center"/>
    </xf>
    <xf numFmtId="177" fontId="13" fillId="0" borderId="21" xfId="5" applyNumberFormat="1" applyFont="1" applyFill="1" applyBorder="1" applyAlignment="1" applyProtection="1">
      <alignment horizontal="right" vertical="center" shrinkToFit="1"/>
      <protection locked="0"/>
    </xf>
    <xf numFmtId="177" fontId="13" fillId="0" borderId="22" xfId="5" applyNumberFormat="1" applyFont="1" applyFill="1" applyBorder="1" applyAlignment="1" applyProtection="1">
      <alignment horizontal="right" vertical="center" shrinkToFit="1"/>
      <protection locked="0"/>
    </xf>
    <xf numFmtId="0" fontId="13" fillId="0" borderId="1" xfId="1" applyFont="1" applyFill="1" applyBorder="1" applyAlignment="1">
      <alignment horizontal="center" vertical="center"/>
    </xf>
    <xf numFmtId="177" fontId="13" fillId="0" borderId="51" xfId="5" applyNumberFormat="1" applyFont="1" applyFill="1" applyBorder="1" applyAlignment="1" applyProtection="1">
      <alignment horizontal="right" vertical="center" shrinkToFit="1"/>
    </xf>
    <xf numFmtId="177" fontId="13" fillId="0" borderId="6" xfId="5" applyNumberFormat="1" applyFont="1" applyFill="1" applyBorder="1" applyAlignment="1" applyProtection="1">
      <alignment horizontal="right" vertical="center" shrinkToFit="1"/>
    </xf>
    <xf numFmtId="178" fontId="17" fillId="0" borderId="41" xfId="6" applyNumberFormat="1" applyFont="1" applyBorder="1" applyAlignment="1">
      <alignment vertical="center"/>
    </xf>
    <xf numFmtId="178" fontId="17" fillId="0" borderId="48"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47" xfId="6" applyFont="1" applyBorder="1" applyAlignment="1">
      <alignment vertical="center"/>
    </xf>
    <xf numFmtId="178" fontId="17" fillId="0" borderId="41" xfId="6" applyNumberFormat="1" applyFont="1" applyBorder="1" applyAlignment="1">
      <alignment horizontal="center" vertical="center"/>
    </xf>
    <xf numFmtId="178" fontId="17" fillId="0" borderId="52" xfId="6" applyNumberFormat="1" applyFont="1" applyBorder="1" applyAlignment="1">
      <alignment horizontal="center" vertical="center" wrapText="1"/>
    </xf>
    <xf numFmtId="178" fontId="17" fillId="0" borderId="53"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48"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5" xfId="6" applyNumberFormat="1" applyFont="1" applyFill="1" applyBorder="1" applyAlignment="1">
      <alignment vertical="center"/>
    </xf>
    <xf numFmtId="179" fontId="17" fillId="0" borderId="53" xfId="6" applyNumberFormat="1" applyFont="1" applyFill="1" applyBorder="1" applyAlignment="1">
      <alignment vertical="center"/>
    </xf>
    <xf numFmtId="180" fontId="17" fillId="0" borderId="56"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7" xfId="6" applyNumberFormat="1" applyFont="1" applyBorder="1" applyAlignment="1">
      <alignment horizontal="center" vertical="center"/>
    </xf>
    <xf numFmtId="179" fontId="17" fillId="0" borderId="58" xfId="6" applyNumberFormat="1" applyFont="1" applyFill="1" applyBorder="1" applyAlignment="1">
      <alignment vertical="center"/>
    </xf>
    <xf numFmtId="179" fontId="17" fillId="0" borderId="59"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60" xfId="6" applyNumberFormat="1" applyFont="1" applyFill="1" applyBorder="1" applyAlignment="1">
      <alignment vertical="center"/>
    </xf>
    <xf numFmtId="180" fontId="17" fillId="0" borderId="61" xfId="6" applyNumberFormat="1" applyFont="1" applyFill="1" applyBorder="1" applyAlignment="1">
      <alignment vertical="center"/>
    </xf>
    <xf numFmtId="180" fontId="17" fillId="0" borderId="58" xfId="6" applyNumberFormat="1" applyFont="1" applyBorder="1" applyAlignment="1">
      <alignment vertical="center"/>
    </xf>
    <xf numFmtId="179" fontId="17" fillId="0" borderId="58"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5" xfId="6" applyNumberFormat="1" applyFont="1" applyBorder="1" applyAlignment="1">
      <alignment vertical="center"/>
    </xf>
    <xf numFmtId="179" fontId="17" fillId="0" borderId="53"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pplyFill="1">
      <alignment vertical="center"/>
    </xf>
    <xf numFmtId="49" fontId="20" fillId="0" borderId="0" xfId="8" applyNumberFormat="1" applyFont="1" applyFill="1">
      <alignment vertical="center"/>
    </xf>
    <xf numFmtId="0" fontId="20" fillId="0" borderId="0" xfId="8" applyFont="1">
      <alignment vertical="center"/>
    </xf>
    <xf numFmtId="0" fontId="22" fillId="0" borderId="0" xfId="8" applyFont="1" applyFill="1">
      <alignment vertical="center"/>
    </xf>
    <xf numFmtId="0" fontId="23" fillId="0" borderId="0" xfId="8" applyFont="1" applyFill="1">
      <alignment vertical="center"/>
    </xf>
    <xf numFmtId="0" fontId="20" fillId="0" borderId="36" xfId="8" applyFont="1" applyFill="1" applyBorder="1" applyAlignment="1">
      <alignment horizontal="left" vertical="center"/>
    </xf>
    <xf numFmtId="0" fontId="20" fillId="0" borderId="8" xfId="8" applyFont="1" applyFill="1" applyBorder="1" applyAlignment="1">
      <alignment horizontal="left" vertical="center"/>
    </xf>
    <xf numFmtId="0" fontId="20" fillId="0" borderId="9" xfId="8" applyFont="1" applyFill="1" applyBorder="1" applyAlignment="1">
      <alignment horizontal="left" vertical="center"/>
    </xf>
    <xf numFmtId="184" fontId="20" fillId="0" borderId="36" xfId="8" applyNumberFormat="1" applyFont="1" applyFill="1" applyBorder="1" applyAlignment="1">
      <alignment horizontal="right" vertical="center" shrinkToFit="1"/>
    </xf>
    <xf numFmtId="184" fontId="20" fillId="0" borderId="8" xfId="8" applyNumberFormat="1" applyFont="1" applyFill="1" applyBorder="1" applyAlignment="1">
      <alignment horizontal="right" vertical="center" shrinkToFit="1"/>
    </xf>
    <xf numFmtId="184" fontId="20" fillId="0" borderId="9" xfId="8" applyNumberFormat="1" applyFont="1" applyFill="1" applyBorder="1" applyAlignment="1">
      <alignment horizontal="right" vertical="center" shrinkToFit="1"/>
    </xf>
    <xf numFmtId="0" fontId="24" fillId="0" borderId="47" xfId="9" applyFont="1" applyFill="1" applyBorder="1" applyAlignment="1">
      <alignment vertical="center"/>
    </xf>
    <xf numFmtId="184" fontId="20" fillId="0" borderId="36" xfId="8" applyNumberFormat="1" applyFont="1" applyFill="1" applyBorder="1" applyAlignment="1">
      <alignment vertical="center" shrinkToFit="1"/>
    </xf>
    <xf numFmtId="184" fontId="20" fillId="0" borderId="8" xfId="8" applyNumberFormat="1" applyFont="1" applyFill="1" applyBorder="1" applyAlignment="1">
      <alignment vertical="center" shrinkToFit="1"/>
    </xf>
    <xf numFmtId="184" fontId="20" fillId="0" borderId="9" xfId="8" applyNumberFormat="1" applyFont="1" applyFill="1" applyBorder="1" applyAlignment="1">
      <alignment vertical="center" shrinkToFit="1"/>
    </xf>
    <xf numFmtId="0" fontId="20" fillId="0" borderId="7" xfId="8" applyFont="1" applyFill="1" applyBorder="1" applyAlignment="1">
      <alignment horizontal="left" vertical="center"/>
    </xf>
    <xf numFmtId="0" fontId="24" fillId="0" borderId="71" xfId="9" applyFont="1" applyFill="1" applyBorder="1" applyAlignment="1">
      <alignment horizontal="center" vertical="center"/>
    </xf>
    <xf numFmtId="0" fontId="20" fillId="0" borderId="7" xfId="8" applyFont="1" applyFill="1" applyBorder="1" applyAlignment="1">
      <alignment horizontal="center" vertical="center"/>
    </xf>
    <xf numFmtId="0" fontId="20" fillId="0" borderId="74" xfId="8" applyFont="1" applyFill="1" applyBorder="1" applyAlignment="1">
      <alignment horizontal="center" vertical="center"/>
    </xf>
    <xf numFmtId="0" fontId="26" fillId="0" borderId="75" xfId="8" applyFont="1" applyFill="1" applyBorder="1" applyAlignment="1">
      <alignment vertical="center" wrapText="1"/>
    </xf>
    <xf numFmtId="0" fontId="26" fillId="0" borderId="76" xfId="8" applyFont="1" applyFill="1" applyBorder="1" applyAlignment="1">
      <alignment vertical="center" wrapText="1"/>
    </xf>
    <xf numFmtId="181" fontId="20" fillId="0" borderId="74" xfId="8" applyNumberFormat="1" applyFont="1" applyFill="1" applyBorder="1" applyAlignment="1">
      <alignment vertical="center"/>
    </xf>
    <xf numFmtId="181" fontId="20" fillId="0" borderId="75" xfId="8" applyNumberFormat="1" applyFont="1" applyFill="1" applyBorder="1" applyAlignment="1">
      <alignment vertical="center"/>
    </xf>
    <xf numFmtId="181" fontId="20" fillId="0" borderId="76" xfId="8" applyNumberFormat="1" applyFont="1" applyFill="1" applyBorder="1" applyAlignment="1">
      <alignment vertical="center"/>
    </xf>
    <xf numFmtId="0" fontId="20" fillId="0" borderId="7" xfId="8" applyFont="1" applyFill="1" applyBorder="1">
      <alignment vertical="center"/>
    </xf>
    <xf numFmtId="0" fontId="20" fillId="0" borderId="0" xfId="8" applyFont="1" applyFill="1" applyBorder="1">
      <alignment vertical="center"/>
    </xf>
    <xf numFmtId="0" fontId="20" fillId="0" borderId="66" xfId="8" applyFont="1" applyFill="1" applyBorder="1">
      <alignment vertical="center"/>
    </xf>
    <xf numFmtId="49" fontId="20" fillId="0" borderId="7" xfId="8" applyNumberFormat="1" applyFont="1" applyFill="1" applyBorder="1">
      <alignment vertical="center"/>
    </xf>
    <xf numFmtId="49" fontId="20" fillId="0" borderId="0" xfId="8" applyNumberFormat="1" applyFont="1" applyFill="1" applyBorder="1">
      <alignment vertical="center"/>
    </xf>
    <xf numFmtId="0" fontId="20" fillId="0" borderId="0" xfId="8" applyFont="1" applyFill="1" applyBorder="1" applyAlignment="1">
      <alignment vertical="center"/>
    </xf>
    <xf numFmtId="0" fontId="20" fillId="0" borderId="0" xfId="8" applyFont="1" applyFill="1" applyBorder="1" applyAlignment="1">
      <alignment horizontal="center" vertical="center"/>
    </xf>
    <xf numFmtId="49" fontId="20" fillId="0" borderId="0" xfId="8" applyNumberFormat="1" applyFont="1" applyFill="1" applyBorder="1" applyAlignment="1">
      <alignment horizontal="center" vertical="center"/>
    </xf>
    <xf numFmtId="0" fontId="20" fillId="0" borderId="66" xfId="8" applyFont="1" applyFill="1" applyBorder="1" applyAlignment="1">
      <alignment horizontal="center" vertical="center"/>
    </xf>
    <xf numFmtId="0" fontId="20" fillId="0" borderId="74" xfId="8" applyFont="1" applyFill="1" applyBorder="1">
      <alignment vertical="center"/>
    </xf>
    <xf numFmtId="0" fontId="20" fillId="0" borderId="75" xfId="8" applyFont="1" applyFill="1" applyBorder="1">
      <alignment vertical="center"/>
    </xf>
    <xf numFmtId="0" fontId="20" fillId="0" borderId="76" xfId="8" applyFont="1" applyFill="1" applyBorder="1">
      <alignment vertical="center"/>
    </xf>
    <xf numFmtId="0" fontId="20" fillId="0" borderId="0" xfId="10" applyFont="1" applyFill="1">
      <alignment vertical="center"/>
    </xf>
    <xf numFmtId="49" fontId="30" fillId="0" borderId="0" xfId="11" applyNumberFormat="1" applyFont="1">
      <alignment vertical="center"/>
    </xf>
    <xf numFmtId="49" fontId="20" fillId="0" borderId="0" xfId="11" applyNumberFormat="1" applyFont="1">
      <alignment vertical="center"/>
    </xf>
    <xf numFmtId="49" fontId="20" fillId="0" borderId="0" xfId="11" applyNumberFormat="1" applyFont="1" applyFill="1">
      <alignment vertical="center"/>
    </xf>
    <xf numFmtId="0" fontId="20" fillId="0" borderId="0" xfId="11" applyFont="1">
      <alignment vertical="center"/>
    </xf>
    <xf numFmtId="0" fontId="31" fillId="0" borderId="0" xfId="11" applyFont="1">
      <alignment vertical="center"/>
    </xf>
    <xf numFmtId="0" fontId="3" fillId="0" borderId="54" xfId="11" applyFont="1" applyBorder="1" applyAlignment="1">
      <alignment horizontal="center" vertical="center"/>
    </xf>
    <xf numFmtId="0" fontId="3" fillId="0" borderId="54" xfId="11" applyFont="1" applyBorder="1" applyAlignment="1">
      <alignment vertical="center"/>
    </xf>
    <xf numFmtId="0" fontId="20" fillId="0" borderId="0" xfId="11" applyFont="1" applyBorder="1">
      <alignment vertical="center"/>
    </xf>
    <xf numFmtId="0" fontId="20" fillId="0" borderId="12" xfId="11" applyFont="1" applyBorder="1">
      <alignment vertical="center"/>
    </xf>
    <xf numFmtId="0" fontId="20" fillId="0" borderId="54"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4" xfId="11" applyFont="1" applyBorder="1" applyAlignment="1">
      <alignment horizontal="center" vertical="center"/>
    </xf>
    <xf numFmtId="0" fontId="20" fillId="0" borderId="0" xfId="11" applyFont="1" applyFill="1" applyBorder="1" applyAlignment="1">
      <alignment horizontal="center" vertical="center" wrapText="1"/>
    </xf>
    <xf numFmtId="0" fontId="20" fillId="0" borderId="54" xfId="11" applyFont="1" applyFill="1" applyBorder="1" applyAlignment="1">
      <alignment horizontal="center" vertical="center" wrapText="1"/>
    </xf>
    <xf numFmtId="0" fontId="20" fillId="0" borderId="0" xfId="11" applyFont="1" applyFill="1">
      <alignment vertical="center"/>
    </xf>
    <xf numFmtId="0" fontId="20" fillId="0" borderId="0" xfId="11" applyFont="1" applyAlignment="1">
      <alignment vertical="center"/>
    </xf>
    <xf numFmtId="0" fontId="20" fillId="0" borderId="0" xfId="11" applyFont="1" applyBorder="1" applyAlignment="1">
      <alignment vertical="center"/>
    </xf>
    <xf numFmtId="0" fontId="24" fillId="0" borderId="0" xfId="11" applyFont="1" applyBorder="1" applyAlignment="1">
      <alignment vertical="center"/>
    </xf>
    <xf numFmtId="0" fontId="24" fillId="0" borderId="0" xfId="11" applyFont="1" applyAlignment="1">
      <alignment vertical="center"/>
    </xf>
    <xf numFmtId="0" fontId="20" fillId="0" borderId="0" xfId="11" applyFont="1" applyAlignment="1">
      <alignment vertical="center" shrinkToFit="1"/>
    </xf>
    <xf numFmtId="49" fontId="20" fillId="6" borderId="0" xfId="12" applyNumberFormat="1" applyFont="1" applyFill="1" applyProtection="1">
      <alignment vertical="center"/>
    </xf>
    <xf numFmtId="0" fontId="20" fillId="6" borderId="0" xfId="12" applyFont="1" applyFill="1" applyProtection="1">
      <alignment vertical="center"/>
    </xf>
    <xf numFmtId="0" fontId="20" fillId="6" borderId="0" xfId="12" applyFont="1" applyFill="1" applyBorder="1" applyAlignment="1" applyProtection="1">
      <alignment vertical="center"/>
    </xf>
    <xf numFmtId="0" fontId="20" fillId="6" borderId="75" xfId="12" applyFont="1" applyFill="1" applyBorder="1" applyProtection="1">
      <alignment vertical="center"/>
    </xf>
    <xf numFmtId="0" fontId="1" fillId="6" borderId="0" xfId="13" applyFill="1" applyProtection="1">
      <alignment vertical="center"/>
    </xf>
    <xf numFmtId="0" fontId="1" fillId="0" borderId="0" xfId="13" applyProtection="1">
      <alignment vertical="center"/>
    </xf>
    <xf numFmtId="0" fontId="32" fillId="6" borderId="0" xfId="12" applyFont="1" applyFill="1" applyAlignment="1" applyProtection="1">
      <alignment vertical="center"/>
    </xf>
    <xf numFmtId="0" fontId="20" fillId="6" borderId="0" xfId="12" applyFont="1" applyFill="1" applyAlignment="1" applyProtection="1">
      <alignment vertical="center"/>
    </xf>
    <xf numFmtId="0" fontId="1" fillId="6" borderId="0" xfId="13" applyFill="1" applyAlignment="1" applyProtection="1">
      <alignment vertical="center"/>
    </xf>
    <xf numFmtId="0" fontId="1" fillId="0" borderId="0" xfId="13" applyAlignment="1" applyProtection="1">
      <alignment vertical="center"/>
    </xf>
    <xf numFmtId="0" fontId="34" fillId="6" borderId="0" xfId="12" applyFont="1" applyFill="1" applyProtection="1">
      <alignment vertical="center"/>
    </xf>
    <xf numFmtId="0" fontId="35" fillId="6" borderId="0" xfId="12" applyFont="1" applyFill="1" applyProtection="1">
      <alignment vertical="center"/>
    </xf>
    <xf numFmtId="0" fontId="35" fillId="6" borderId="0" xfId="13" applyFont="1" applyFill="1" applyProtection="1">
      <alignment vertical="center"/>
    </xf>
    <xf numFmtId="0" fontId="35" fillId="0" borderId="0" xfId="13" applyFont="1" applyProtection="1">
      <alignment vertical="center"/>
    </xf>
    <xf numFmtId="0" fontId="34" fillId="6" borderId="0" xfId="12" applyFont="1" applyFill="1" applyBorder="1" applyProtection="1">
      <alignment vertical="center"/>
    </xf>
    <xf numFmtId="0" fontId="35" fillId="6" borderId="0" xfId="12" applyFont="1" applyFill="1" applyBorder="1" applyProtection="1">
      <alignment vertical="center"/>
    </xf>
    <xf numFmtId="0" fontId="34" fillId="0" borderId="97" xfId="12" applyFont="1" applyBorder="1" applyAlignment="1" applyProtection="1">
      <alignment horizontal="center" vertical="center" shrinkToFit="1"/>
      <protection locked="0"/>
    </xf>
    <xf numFmtId="0" fontId="34" fillId="0" borderId="97" xfId="12" applyFont="1" applyFill="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11" xfId="12" applyFont="1" applyFill="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pplyProtection="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1" fillId="6" borderId="0" xfId="13" applyFont="1" applyFill="1" applyProtection="1">
      <alignment vertical="center"/>
    </xf>
    <xf numFmtId="0" fontId="34" fillId="0" borderId="144" xfId="12" applyFont="1" applyBorder="1" applyAlignment="1" applyProtection="1">
      <alignment horizontal="center" vertical="center" shrinkToFit="1"/>
      <protection locked="0"/>
    </xf>
    <xf numFmtId="0" fontId="34" fillId="6" borderId="0" xfId="12" applyFont="1" applyFill="1" applyBorder="1" applyAlignment="1" applyProtection="1">
      <alignment horizontal="center" vertical="center" shrinkToFit="1"/>
    </xf>
    <xf numFmtId="0" fontId="34" fillId="6" borderId="0" xfId="12" applyFont="1" applyFill="1" applyBorder="1" applyAlignment="1" applyProtection="1">
      <alignment horizontal="left" vertical="center" shrinkToFit="1"/>
    </xf>
    <xf numFmtId="177" fontId="34" fillId="6" borderId="0" xfId="12" applyNumberFormat="1" applyFont="1" applyFill="1" applyBorder="1" applyAlignment="1" applyProtection="1">
      <alignment horizontal="right" vertical="center" shrinkToFit="1"/>
    </xf>
    <xf numFmtId="177" fontId="34" fillId="6" borderId="0" xfId="12" applyNumberFormat="1" applyFont="1" applyFill="1" applyBorder="1" applyAlignment="1" applyProtection="1">
      <alignment horizontal="left" vertical="center" shrinkToFit="1"/>
    </xf>
    <xf numFmtId="0" fontId="27" fillId="6" borderId="0" xfId="12" applyFont="1" applyFill="1" applyBorder="1" applyProtection="1">
      <alignment vertical="center"/>
    </xf>
    <xf numFmtId="0" fontId="34" fillId="6" borderId="75" xfId="12" applyFont="1" applyFill="1" applyBorder="1" applyAlignment="1" applyProtection="1">
      <alignment vertical="center"/>
    </xf>
    <xf numFmtId="0" fontId="34" fillId="6" borderId="75" xfId="12" applyFont="1" applyFill="1" applyBorder="1" applyAlignment="1" applyProtection="1">
      <alignment horizontal="center" vertical="center"/>
    </xf>
    <xf numFmtId="0" fontId="34" fillId="6" borderId="31" xfId="12" applyFont="1" applyFill="1" applyBorder="1" applyProtection="1">
      <alignment vertical="center"/>
    </xf>
    <xf numFmtId="0" fontId="34" fillId="6" borderId="11" xfId="12" applyFont="1" applyFill="1" applyBorder="1" applyAlignment="1" applyProtection="1">
      <alignment vertical="center"/>
    </xf>
    <xf numFmtId="0" fontId="34" fillId="6" borderId="12" xfId="12" applyFont="1" applyFill="1" applyBorder="1" applyAlignment="1" applyProtection="1">
      <alignment vertical="center"/>
    </xf>
    <xf numFmtId="0" fontId="34" fillId="6" borderId="0" xfId="12" applyFont="1" applyFill="1" applyBorder="1" applyAlignment="1" applyProtection="1">
      <alignment vertical="center"/>
    </xf>
    <xf numFmtId="0" fontId="34" fillId="6" borderId="66" xfId="12" applyFont="1" applyFill="1" applyBorder="1" applyAlignment="1" applyProtection="1">
      <alignment vertical="center"/>
    </xf>
    <xf numFmtId="0" fontId="34" fillId="6" borderId="0" xfId="12" applyFont="1" applyFill="1" applyAlignment="1" applyProtection="1">
      <alignment vertical="center"/>
    </xf>
    <xf numFmtId="0" fontId="34" fillId="6" borderId="0" xfId="12" applyFont="1" applyFill="1" applyBorder="1" applyAlignment="1" applyProtection="1">
      <alignment horizontal="center" vertical="center"/>
    </xf>
    <xf numFmtId="0" fontId="35" fillId="6" borderId="0" xfId="12" applyFont="1" applyFill="1" applyAlignment="1" applyProtection="1">
      <alignment vertical="center"/>
    </xf>
    <xf numFmtId="0" fontId="35" fillId="6" borderId="0" xfId="12" applyFont="1" applyFill="1" applyBorder="1" applyAlignment="1" applyProtection="1">
      <alignment horizontal="center" vertical="center"/>
    </xf>
    <xf numFmtId="0" fontId="35" fillId="6" borderId="7" xfId="12" applyFont="1" applyFill="1" applyBorder="1" applyAlignment="1" applyProtection="1">
      <alignment vertical="center"/>
    </xf>
    <xf numFmtId="0" fontId="35" fillId="6" borderId="0" xfId="12" applyFont="1" applyFill="1" applyBorder="1" applyAlignment="1" applyProtection="1">
      <alignment vertical="center"/>
    </xf>
    <xf numFmtId="0" fontId="37" fillId="6" borderId="0" xfId="13" applyFont="1" applyFill="1" applyProtection="1">
      <alignment vertical="center"/>
    </xf>
    <xf numFmtId="0" fontId="1" fillId="0" borderId="0" xfId="13">
      <alignment vertical="center"/>
    </xf>
    <xf numFmtId="0" fontId="16" fillId="6" borderId="0" xfId="6" applyFill="1" applyProtection="1">
      <protection hidden="1"/>
    </xf>
    <xf numFmtId="0" fontId="16" fillId="6" borderId="0" xfId="6" applyFill="1"/>
    <xf numFmtId="0" fontId="1" fillId="0" borderId="0" xfId="16" applyFont="1" applyFill="1">
      <alignment vertical="center"/>
    </xf>
    <xf numFmtId="0" fontId="1" fillId="0" borderId="0" xfId="16" applyFont="1" applyFill="1" applyBorder="1">
      <alignment vertical="center"/>
    </xf>
    <xf numFmtId="0" fontId="34" fillId="0" borderId="41" xfId="16" applyFont="1" applyFill="1" applyBorder="1">
      <alignment vertical="center"/>
    </xf>
    <xf numFmtId="0" fontId="1" fillId="0" borderId="12" xfId="16" applyFont="1" applyFill="1" applyBorder="1">
      <alignment vertical="center"/>
    </xf>
    <xf numFmtId="0" fontId="1" fillId="0" borderId="48" xfId="16" applyFont="1" applyFill="1" applyBorder="1">
      <alignment vertical="center"/>
    </xf>
    <xf numFmtId="0" fontId="1" fillId="0" borderId="64"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48"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4"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2" xfId="16" applyNumberFormat="1" applyFont="1" applyFill="1" applyBorder="1" applyAlignment="1">
      <alignment horizontal="center" vertical="center"/>
    </xf>
    <xf numFmtId="177" fontId="3" fillId="6" borderId="47"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2"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2"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4" xfId="16" applyNumberFormat="1" applyFont="1" applyFill="1" applyBorder="1">
      <alignment vertical="center"/>
    </xf>
    <xf numFmtId="190" fontId="17" fillId="0" borderId="34" xfId="16" applyNumberFormat="1" applyFont="1" applyFill="1" applyBorder="1" applyAlignment="1">
      <alignment horizontal="right" vertical="center" shrinkToFit="1"/>
    </xf>
    <xf numFmtId="190" fontId="17" fillId="0" borderId="186" xfId="16" applyNumberFormat="1" applyFont="1" applyFill="1" applyBorder="1" applyAlignment="1">
      <alignment horizontal="right" vertical="center" shrinkToFit="1"/>
    </xf>
    <xf numFmtId="190" fontId="3" fillId="0" borderId="52"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7" fillId="0" borderId="34" xfId="16" applyNumberFormat="1" applyFont="1" applyFill="1" applyBorder="1" applyAlignment="1">
      <alignment horizontal="right" vertical="center" shrinkToFit="1"/>
    </xf>
    <xf numFmtId="187" fontId="17" fillId="0" borderId="186" xfId="16" applyNumberFormat="1" applyFont="1" applyFill="1" applyBorder="1" applyAlignment="1">
      <alignment horizontal="right" vertical="center" shrinkToFit="1"/>
    </xf>
    <xf numFmtId="187" fontId="3" fillId="0" borderId="52"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4" xfId="16" applyNumberFormat="1" applyFont="1" applyFill="1" applyBorder="1">
      <alignment vertical="center"/>
    </xf>
    <xf numFmtId="189" fontId="3" fillId="0" borderId="54"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48"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2"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4" xfId="16" applyFont="1" applyFill="1" applyBorder="1">
      <alignment vertical="center"/>
    </xf>
    <xf numFmtId="0" fontId="34" fillId="0" borderId="64" xfId="16" applyFont="1" applyFill="1" applyBorder="1">
      <alignment vertical="center"/>
    </xf>
    <xf numFmtId="0" fontId="1" fillId="0" borderId="54" xfId="17" applyFont="1" applyFill="1" applyBorder="1">
      <alignment vertical="center"/>
    </xf>
    <xf numFmtId="189" fontId="3" fillId="0" borderId="54" xfId="17" applyNumberFormat="1" applyFont="1" applyFill="1" applyBorder="1">
      <alignment vertical="center"/>
    </xf>
    <xf numFmtId="178" fontId="17" fillId="0" borderId="41" xfId="18" applyNumberFormat="1" applyFont="1" applyBorder="1" applyAlignment="1">
      <alignment vertical="center"/>
    </xf>
    <xf numFmtId="178" fontId="17" fillId="0" borderId="48"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2" xfId="18" applyNumberFormat="1" applyFont="1" applyBorder="1" applyAlignment="1">
      <alignment horizontal="center" vertical="center" wrapText="1"/>
    </xf>
    <xf numFmtId="178" fontId="24" fillId="0" borderId="53"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Fill="1" applyBorder="1" applyAlignment="1">
      <alignment horizontal="right" vertical="center" shrinkToFit="1"/>
    </xf>
    <xf numFmtId="177" fontId="17" fillId="0" borderId="41" xfId="19" applyNumberFormat="1" applyFont="1" applyFill="1" applyBorder="1" applyAlignment="1">
      <alignment horizontal="right" vertical="center" shrinkToFit="1"/>
    </xf>
    <xf numFmtId="187" fontId="17" fillId="0" borderId="55" xfId="19" applyNumberFormat="1" applyFont="1" applyFill="1" applyBorder="1" applyAlignment="1">
      <alignment horizontal="right" vertical="center" shrinkToFit="1"/>
    </xf>
    <xf numFmtId="177" fontId="17" fillId="0" borderId="53" xfId="19" applyNumberFormat="1" applyFont="1" applyFill="1" applyBorder="1" applyAlignment="1">
      <alignment horizontal="right" vertical="center" shrinkToFit="1"/>
    </xf>
    <xf numFmtId="187" fontId="17" fillId="0" borderId="56" xfId="19" applyNumberFormat="1" applyFont="1" applyFill="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7" xfId="18" applyNumberFormat="1" applyFont="1" applyBorder="1" applyAlignment="1">
      <alignment horizontal="center" vertical="center"/>
    </xf>
    <xf numFmtId="177" fontId="17" fillId="0" borderId="58" xfId="19" applyNumberFormat="1" applyFont="1" applyFill="1" applyBorder="1" applyAlignment="1">
      <alignment horizontal="right" vertical="center" shrinkToFit="1"/>
    </xf>
    <xf numFmtId="177" fontId="17" fillId="0" borderId="59" xfId="19" applyNumberFormat="1" applyFont="1" applyFill="1" applyBorder="1" applyAlignment="1">
      <alignment horizontal="right" vertical="center" shrinkToFit="1"/>
    </xf>
    <xf numFmtId="187" fontId="17" fillId="0" borderId="57" xfId="19" applyNumberFormat="1" applyFont="1" applyFill="1" applyBorder="1" applyAlignment="1">
      <alignment horizontal="right" vertical="center" shrinkToFit="1"/>
    </xf>
    <xf numFmtId="177" fontId="17" fillId="0" borderId="60" xfId="19" applyNumberFormat="1" applyFont="1" applyFill="1" applyBorder="1" applyAlignment="1">
      <alignment horizontal="right" vertical="center" shrinkToFit="1"/>
    </xf>
    <xf numFmtId="187" fontId="17" fillId="0" borderId="61" xfId="19" applyNumberFormat="1" applyFont="1" applyFill="1" applyBorder="1" applyAlignment="1">
      <alignment horizontal="right" vertical="center" shrinkToFit="1"/>
    </xf>
    <xf numFmtId="187" fontId="17" fillId="0" borderId="58" xfId="19" applyNumberFormat="1" applyFont="1" applyBorder="1" applyAlignment="1">
      <alignment horizontal="right" vertical="center" shrinkToFit="1"/>
    </xf>
    <xf numFmtId="178" fontId="17" fillId="0" borderId="48"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5" xfId="19" applyNumberFormat="1" applyFont="1" applyBorder="1" applyAlignment="1">
      <alignment horizontal="right" vertical="center" shrinkToFit="1"/>
    </xf>
    <xf numFmtId="177" fontId="17" fillId="0" borderId="53" xfId="19" applyNumberFormat="1" applyFont="1" applyBorder="1" applyAlignment="1">
      <alignment horizontal="right" vertical="center" shrinkToFit="1"/>
    </xf>
    <xf numFmtId="187" fontId="17"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0" fontId="0" fillId="6" borderId="0" xfId="6" applyFont="1" applyFill="1" applyAlignment="1">
      <alignment vertical="center"/>
    </xf>
    <xf numFmtId="0" fontId="16" fillId="6" borderId="0" xfId="6" applyFill="1" applyAlignment="1" applyProtection="1">
      <alignment vertical="center"/>
      <protection hidden="1"/>
    </xf>
    <xf numFmtId="0" fontId="1" fillId="0" borderId="0" xfId="16" applyFont="1">
      <alignment vertical="center"/>
    </xf>
    <xf numFmtId="0" fontId="16" fillId="6" borderId="0" xfId="6" applyFill="1" applyAlignment="1">
      <alignment vertical="center"/>
    </xf>
    <xf numFmtId="0" fontId="1" fillId="0" borderId="41" xfId="16" applyFont="1" applyBorder="1">
      <alignment vertical="center"/>
    </xf>
    <xf numFmtId="0" fontId="1" fillId="0" borderId="12" xfId="16" applyFont="1" applyBorder="1">
      <alignment vertical="center"/>
    </xf>
    <xf numFmtId="189" fontId="1" fillId="0" borderId="12" xfId="16" applyNumberFormat="1" applyFont="1" applyBorder="1">
      <alignment vertical="center"/>
    </xf>
    <xf numFmtId="0" fontId="1" fillId="0" borderId="48" xfId="16" applyFont="1" applyBorder="1">
      <alignment vertical="center"/>
    </xf>
    <xf numFmtId="0" fontId="34" fillId="0" borderId="0" xfId="16" applyFont="1">
      <alignment vertical="center"/>
    </xf>
    <xf numFmtId="0" fontId="1" fillId="0" borderId="64" xfId="16" applyFont="1" applyBorder="1">
      <alignment vertical="center"/>
    </xf>
    <xf numFmtId="0" fontId="1" fillId="0" borderId="38" xfId="16" applyFont="1" applyBorder="1">
      <alignment vertical="center"/>
    </xf>
    <xf numFmtId="0" fontId="1" fillId="0" borderId="37" xfId="16" applyFont="1" applyBorder="1">
      <alignment vertical="center"/>
    </xf>
    <xf numFmtId="0" fontId="1" fillId="0" borderId="54" xfId="16" applyFont="1" applyBorder="1">
      <alignment vertical="center"/>
    </xf>
    <xf numFmtId="0" fontId="1" fillId="0" borderId="40" xfId="16" applyFont="1" applyBorder="1">
      <alignment vertical="center"/>
    </xf>
    <xf numFmtId="0" fontId="1" fillId="0" borderId="31" xfId="16" applyFont="1" applyBorder="1">
      <alignment vertical="center"/>
    </xf>
    <xf numFmtId="0" fontId="34" fillId="0" borderId="41" xfId="16" applyFont="1" applyBorder="1">
      <alignment vertical="center"/>
    </xf>
    <xf numFmtId="178" fontId="38" fillId="0" borderId="0" xfId="16" applyNumberFormat="1" applyFont="1">
      <alignment vertical="center"/>
    </xf>
    <xf numFmtId="178" fontId="1" fillId="0" borderId="0" xfId="16" applyNumberFormat="1" applyFont="1">
      <alignment vertical="center"/>
    </xf>
    <xf numFmtId="179" fontId="1" fillId="6" borderId="0" xfId="17" applyNumberFormat="1" applyFont="1" applyFill="1" applyAlignment="1">
      <alignment vertical="center" wrapText="1"/>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178" fontId="1" fillId="0" borderId="64" xfId="16" applyNumberFormat="1" applyFont="1" applyBorder="1">
      <alignment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4" xfId="16" applyNumberFormat="1" applyFont="1" applyBorder="1">
      <alignment vertical="center"/>
    </xf>
    <xf numFmtId="189" fontId="1" fillId="0" borderId="54" xfId="16" applyNumberFormat="1" applyFont="1" applyBorder="1">
      <alignment vertical="center"/>
    </xf>
    <xf numFmtId="178" fontId="1" fillId="0" borderId="40" xfId="16" applyNumberFormat="1" applyFont="1" applyBorder="1">
      <alignment vertical="center"/>
    </xf>
    <xf numFmtId="0" fontId="34" fillId="0" borderId="64" xfId="16" applyFont="1" applyBorder="1">
      <alignment vertical="center"/>
    </xf>
    <xf numFmtId="0" fontId="1" fillId="0" borderId="0" xfId="17" applyFont="1">
      <alignment vertical="center"/>
    </xf>
    <xf numFmtId="189" fontId="1" fillId="0" borderId="0" xfId="17" applyNumberFormat="1" applyFont="1">
      <alignment vertical="center"/>
    </xf>
    <xf numFmtId="178" fontId="16" fillId="0" borderId="0" xfId="18" applyNumberFormat="1" applyAlignment="1">
      <alignment vertical="center"/>
    </xf>
    <xf numFmtId="177" fontId="16" fillId="0" borderId="0" xfId="19" applyNumberFormat="1" applyAlignment="1">
      <alignment horizontal="right" vertical="center"/>
    </xf>
    <xf numFmtId="187" fontId="16" fillId="0" borderId="0" xfId="19" applyNumberFormat="1" applyAlignment="1">
      <alignment horizontal="right" vertical="center"/>
    </xf>
    <xf numFmtId="178" fontId="1" fillId="6" borderId="0" xfId="16" applyNumberFormat="1" applyFont="1" applyFill="1" applyAlignment="1">
      <alignment vertical="center" wrapText="1"/>
    </xf>
    <xf numFmtId="178" fontId="16" fillId="0" borderId="0" xfId="18" applyNumberFormat="1" applyAlignment="1">
      <alignment horizontal="center" vertical="center"/>
    </xf>
    <xf numFmtId="0" fontId="39" fillId="0" borderId="0" xfId="20" applyFont="1">
      <alignment vertical="center"/>
    </xf>
    <xf numFmtId="180" fontId="1" fillId="0" borderId="0" xfId="16" applyNumberFormat="1" applyFont="1">
      <alignment vertical="center"/>
    </xf>
    <xf numFmtId="0" fontId="20" fillId="0" borderId="36" xfId="8" applyFont="1" applyFill="1" applyBorder="1" applyAlignment="1">
      <alignment horizontal="center" vertical="center"/>
    </xf>
    <xf numFmtId="0" fontId="20" fillId="0" borderId="8" xfId="8" applyFont="1" applyFill="1" applyBorder="1" applyAlignment="1">
      <alignment horizontal="center" vertical="center"/>
    </xf>
    <xf numFmtId="0" fontId="20" fillId="0" borderId="9" xfId="8" applyFont="1" applyFill="1" applyBorder="1" applyAlignment="1">
      <alignment horizontal="center" vertical="center"/>
    </xf>
    <xf numFmtId="0" fontId="24" fillId="0" borderId="36" xfId="7" applyFont="1" applyFill="1" applyBorder="1" applyAlignment="1">
      <alignment horizontal="left" vertical="center"/>
    </xf>
    <xf numFmtId="0" fontId="24" fillId="0" borderId="8" xfId="7" applyFont="1" applyFill="1" applyBorder="1" applyAlignment="1">
      <alignment horizontal="left" vertical="center"/>
    </xf>
    <xf numFmtId="0" fontId="24" fillId="0" borderId="9" xfId="7" applyFont="1" applyFill="1" applyBorder="1" applyAlignment="1">
      <alignment horizontal="left" vertical="center"/>
    </xf>
    <xf numFmtId="178" fontId="20" fillId="0" borderId="36" xfId="8" applyNumberFormat="1" applyFont="1" applyFill="1" applyBorder="1" applyAlignment="1">
      <alignment horizontal="right" vertical="center" shrinkToFit="1"/>
    </xf>
    <xf numFmtId="178" fontId="20" fillId="0" borderId="8" xfId="8" applyNumberFormat="1" applyFont="1" applyFill="1" applyBorder="1" applyAlignment="1">
      <alignment horizontal="right" vertical="center" shrinkToFit="1"/>
    </xf>
    <xf numFmtId="178" fontId="20" fillId="0" borderId="9" xfId="8" applyNumberFormat="1" applyFont="1" applyFill="1" applyBorder="1" applyAlignment="1">
      <alignment horizontal="right" vertical="center" shrinkToFit="1"/>
    </xf>
    <xf numFmtId="0" fontId="20" fillId="0" borderId="36" xfId="8" applyFont="1" applyFill="1" applyBorder="1" applyAlignment="1">
      <alignment horizontal="left" vertical="center"/>
    </xf>
    <xf numFmtId="0" fontId="20" fillId="0" borderId="8" xfId="8" applyFont="1" applyFill="1" applyBorder="1" applyAlignment="1">
      <alignment horizontal="left" vertical="center"/>
    </xf>
    <xf numFmtId="0" fontId="20" fillId="0" borderId="9" xfId="8" applyFont="1" applyFill="1" applyBorder="1" applyAlignment="1">
      <alignment horizontal="left" vertical="center"/>
    </xf>
    <xf numFmtId="181" fontId="20" fillId="0" borderId="36" xfId="8" applyNumberFormat="1" applyFont="1" applyFill="1" applyBorder="1" applyAlignment="1">
      <alignment horizontal="right" vertical="center" shrinkToFit="1"/>
    </xf>
    <xf numFmtId="181" fontId="20" fillId="0" borderId="8" xfId="8" applyNumberFormat="1" applyFont="1" applyFill="1" applyBorder="1" applyAlignment="1">
      <alignment horizontal="right" vertical="center" shrinkToFit="1"/>
    </xf>
    <xf numFmtId="181" fontId="20" fillId="0" borderId="9" xfId="8" applyNumberFormat="1" applyFont="1" applyFill="1" applyBorder="1" applyAlignment="1">
      <alignment horizontal="right" vertical="center" shrinkToFit="1"/>
    </xf>
    <xf numFmtId="49" fontId="21" fillId="0" borderId="0" xfId="8" applyNumberFormat="1" applyFont="1" applyFill="1" applyAlignment="1">
      <alignment horizontal="center" vertical="center"/>
    </xf>
    <xf numFmtId="0" fontId="20" fillId="0" borderId="4" xfId="8" applyFont="1" applyFill="1" applyBorder="1" applyAlignment="1">
      <alignment horizontal="center" vertical="center"/>
    </xf>
    <xf numFmtId="0" fontId="20" fillId="0" borderId="23" xfId="8" applyFont="1" applyFill="1" applyBorder="1" applyAlignment="1">
      <alignment horizontal="center" vertical="center"/>
    </xf>
    <xf numFmtId="0" fontId="20" fillId="0" borderId="5" xfId="8" applyFont="1" applyFill="1" applyBorder="1" applyAlignment="1">
      <alignment horizontal="center" vertical="center"/>
    </xf>
    <xf numFmtId="0" fontId="20" fillId="0" borderId="49" xfId="8" applyFont="1" applyFill="1" applyBorder="1" applyAlignment="1">
      <alignment horizontal="center" vertical="center"/>
    </xf>
    <xf numFmtId="0" fontId="20" fillId="0" borderId="38" xfId="8" applyFont="1" applyFill="1" applyBorder="1" applyAlignment="1">
      <alignment horizontal="center" vertical="center"/>
    </xf>
    <xf numFmtId="0" fontId="20" fillId="0" borderId="63" xfId="8" applyFont="1" applyFill="1" applyBorder="1" applyAlignment="1">
      <alignment horizontal="center" vertical="center"/>
    </xf>
    <xf numFmtId="0" fontId="20" fillId="0" borderId="68" xfId="8" applyFont="1" applyFill="1" applyBorder="1" applyAlignment="1">
      <alignment horizontal="center" vertical="center"/>
    </xf>
    <xf numFmtId="0" fontId="20" fillId="0" borderId="40" xfId="8" applyFont="1" applyFill="1" applyBorder="1" applyAlignment="1">
      <alignment horizontal="center" vertical="center"/>
    </xf>
    <xf numFmtId="0" fontId="20" fillId="0" borderId="47" xfId="8" applyFont="1" applyFill="1" applyBorder="1" applyAlignment="1">
      <alignment horizontal="center" vertical="center"/>
    </xf>
    <xf numFmtId="0" fontId="20" fillId="0" borderId="62" xfId="8" applyFont="1" applyFill="1" applyBorder="1" applyAlignment="1">
      <alignment horizontal="center" vertical="center"/>
    </xf>
    <xf numFmtId="0" fontId="20" fillId="0" borderId="10" xfId="8" applyFont="1" applyFill="1" applyBorder="1" applyAlignment="1">
      <alignment horizontal="center" vertical="center"/>
    </xf>
    <xf numFmtId="0" fontId="20" fillId="0" borderId="64" xfId="8" applyFont="1" applyFill="1" applyBorder="1" applyAlignment="1">
      <alignment horizontal="center" vertical="center"/>
    </xf>
    <xf numFmtId="0" fontId="20" fillId="0" borderId="65" xfId="8" applyFont="1" applyFill="1" applyBorder="1" applyAlignment="1">
      <alignment horizontal="center" vertical="center"/>
    </xf>
    <xf numFmtId="0" fontId="20" fillId="0" borderId="37" xfId="8" applyFont="1" applyFill="1" applyBorder="1" applyAlignment="1">
      <alignment horizontal="center" vertical="center"/>
    </xf>
    <xf numFmtId="0" fontId="20" fillId="0" borderId="69" xfId="8" applyFont="1" applyFill="1" applyBorder="1" applyAlignment="1">
      <alignment horizontal="center" vertical="center"/>
    </xf>
    <xf numFmtId="0" fontId="20" fillId="0" borderId="7" xfId="8" applyFont="1" applyFill="1" applyBorder="1" applyAlignment="1">
      <alignment horizontal="center" vertical="center"/>
    </xf>
    <xf numFmtId="0" fontId="20" fillId="0" borderId="0" xfId="8" applyFont="1" applyFill="1" applyBorder="1" applyAlignment="1">
      <alignment horizontal="center" vertical="center"/>
    </xf>
    <xf numFmtId="0" fontId="20" fillId="0" borderId="24" xfId="8" applyFont="1" applyFill="1" applyBorder="1" applyAlignment="1">
      <alignment horizontal="center" vertical="center"/>
    </xf>
    <xf numFmtId="0" fontId="20" fillId="0" borderId="54" xfId="8" applyFont="1" applyFill="1" applyBorder="1" applyAlignment="1">
      <alignment horizontal="center" vertical="center"/>
    </xf>
    <xf numFmtId="0" fontId="20" fillId="0" borderId="66" xfId="8" applyFont="1" applyFill="1" applyBorder="1" applyAlignment="1">
      <alignment horizontal="center" vertical="center"/>
    </xf>
    <xf numFmtId="0" fontId="20" fillId="0" borderId="67" xfId="8" applyFont="1" applyFill="1" applyBorder="1" applyAlignment="1">
      <alignment horizontal="center" vertical="center"/>
    </xf>
    <xf numFmtId="0" fontId="20" fillId="0" borderId="1" xfId="8" applyFont="1" applyFill="1" applyBorder="1" applyAlignment="1">
      <alignment horizontal="center" vertical="center"/>
    </xf>
    <xf numFmtId="0" fontId="20" fillId="0" borderId="2" xfId="8" applyFont="1" applyFill="1" applyBorder="1" applyAlignment="1">
      <alignment horizontal="center" vertical="center"/>
    </xf>
    <xf numFmtId="0" fontId="20" fillId="0" borderId="3" xfId="8" applyFont="1" applyFill="1" applyBorder="1" applyAlignment="1">
      <alignment horizontal="center" vertical="center"/>
    </xf>
    <xf numFmtId="181" fontId="20" fillId="0" borderId="7" xfId="8" applyNumberFormat="1" applyFont="1" applyFill="1" applyBorder="1" applyAlignment="1">
      <alignment horizontal="right" vertical="center" shrinkToFit="1"/>
    </xf>
    <xf numFmtId="181" fontId="20" fillId="0" borderId="0" xfId="8" applyNumberFormat="1" applyFont="1" applyFill="1" applyBorder="1" applyAlignment="1">
      <alignment horizontal="right" vertical="center" shrinkToFit="1"/>
    </xf>
    <xf numFmtId="181" fontId="20" fillId="0" borderId="66" xfId="8" applyNumberFormat="1" applyFont="1" applyFill="1" applyBorder="1" applyAlignment="1">
      <alignment horizontal="right" vertical="center" shrinkToFit="1"/>
    </xf>
    <xf numFmtId="178" fontId="20" fillId="0" borderId="7" xfId="8" applyNumberFormat="1" applyFont="1" applyFill="1" applyBorder="1" applyAlignment="1">
      <alignment horizontal="right" vertical="center" shrinkToFit="1"/>
    </xf>
    <xf numFmtId="178" fontId="20" fillId="0" borderId="0" xfId="8" applyNumberFormat="1" applyFont="1" applyFill="1" applyBorder="1" applyAlignment="1">
      <alignment horizontal="right" vertical="center" shrinkToFit="1"/>
    </xf>
    <xf numFmtId="178" fontId="20" fillId="0" borderId="66" xfId="8" applyNumberFormat="1" applyFont="1" applyFill="1" applyBorder="1" applyAlignment="1">
      <alignment horizontal="right" vertical="center" shrinkToFit="1"/>
    </xf>
    <xf numFmtId="0" fontId="20" fillId="0" borderId="7" xfId="8" applyFont="1" applyFill="1" applyBorder="1" applyAlignment="1">
      <alignment horizontal="left" vertical="center"/>
    </xf>
    <xf numFmtId="0" fontId="20" fillId="0" borderId="0" xfId="8" applyFont="1" applyFill="1" applyBorder="1" applyAlignment="1">
      <alignment horizontal="left" vertical="center"/>
    </xf>
    <xf numFmtId="0" fontId="20" fillId="0" borderId="66" xfId="8" applyFont="1" applyFill="1" applyBorder="1" applyAlignment="1">
      <alignment horizontal="left" vertical="center"/>
    </xf>
    <xf numFmtId="0" fontId="20" fillId="0" borderId="14" xfId="8" applyFont="1" applyFill="1" applyBorder="1" applyAlignment="1">
      <alignment horizontal="center" vertical="center"/>
    </xf>
    <xf numFmtId="0" fontId="20" fillId="0" borderId="48" xfId="8" applyFont="1" applyFill="1" applyBorder="1" applyAlignment="1">
      <alignment horizontal="center" vertical="center"/>
    </xf>
    <xf numFmtId="0" fontId="20" fillId="0" borderId="15" xfId="8" applyFont="1" applyFill="1" applyBorder="1" applyAlignment="1">
      <alignment horizontal="center" vertical="center"/>
    </xf>
    <xf numFmtId="0" fontId="20" fillId="0" borderId="50" xfId="8" applyFont="1" applyFill="1" applyBorder="1" applyAlignment="1">
      <alignment horizontal="center" vertical="center"/>
    </xf>
    <xf numFmtId="0" fontId="20" fillId="0" borderId="70" xfId="8" applyFont="1" applyFill="1" applyBorder="1" applyAlignment="1">
      <alignment horizontal="center" vertical="center"/>
    </xf>
    <xf numFmtId="0" fontId="20" fillId="0" borderId="71" xfId="8" applyFont="1" applyFill="1" applyBorder="1" applyAlignment="1">
      <alignment horizontal="center" vertical="center"/>
    </xf>
    <xf numFmtId="0" fontId="20" fillId="0" borderId="41" xfId="8" applyFont="1" applyFill="1" applyBorder="1" applyAlignment="1">
      <alignment horizontal="center" vertical="center"/>
    </xf>
    <xf numFmtId="0" fontId="20" fillId="0" borderId="16" xfId="8" applyFont="1" applyFill="1" applyBorder="1" applyAlignment="1">
      <alignment horizontal="center" vertical="center"/>
    </xf>
    <xf numFmtId="0" fontId="20" fillId="0" borderId="72" xfId="8" applyFont="1" applyFill="1" applyBorder="1" applyAlignment="1">
      <alignment horizontal="center" vertical="center"/>
    </xf>
    <xf numFmtId="0" fontId="20" fillId="0" borderId="73" xfId="8" applyFont="1" applyFill="1" applyBorder="1" applyAlignment="1">
      <alignment horizontal="center" vertical="center"/>
    </xf>
    <xf numFmtId="0" fontId="20" fillId="0" borderId="11" xfId="8" applyFont="1" applyFill="1" applyBorder="1" applyAlignment="1">
      <alignment horizontal="center" vertical="center"/>
    </xf>
    <xf numFmtId="0" fontId="20" fillId="0" borderId="12" xfId="8" applyFont="1" applyFill="1" applyBorder="1" applyAlignment="1">
      <alignment horizontal="center" vertical="center"/>
    </xf>
    <xf numFmtId="0" fontId="20" fillId="0" borderId="74" xfId="8" applyFont="1" applyFill="1" applyBorder="1" applyAlignment="1">
      <alignment horizontal="center" vertical="center"/>
    </xf>
    <xf numFmtId="0" fontId="20" fillId="0" borderId="75" xfId="8" applyFont="1" applyFill="1" applyBorder="1" applyAlignment="1">
      <alignment horizontal="center" vertical="center"/>
    </xf>
    <xf numFmtId="49" fontId="20" fillId="0" borderId="41" xfId="8" applyNumberFormat="1" applyFont="1" applyFill="1" applyBorder="1" applyAlignment="1">
      <alignment horizontal="center" vertical="center"/>
    </xf>
    <xf numFmtId="49" fontId="20" fillId="0" borderId="12" xfId="8" applyNumberFormat="1" applyFont="1" applyFill="1" applyBorder="1" applyAlignment="1">
      <alignment horizontal="center" vertical="center"/>
    </xf>
    <xf numFmtId="49" fontId="20" fillId="0" borderId="13" xfId="8" applyNumberFormat="1" applyFont="1" applyFill="1" applyBorder="1" applyAlignment="1">
      <alignment horizontal="center" vertical="center"/>
    </xf>
    <xf numFmtId="49" fontId="20" fillId="0" borderId="64" xfId="8" applyNumberFormat="1" applyFont="1" applyFill="1" applyBorder="1" applyAlignment="1">
      <alignment horizontal="center" vertical="center"/>
    </xf>
    <xf numFmtId="49" fontId="20" fillId="0" borderId="0" xfId="8" applyNumberFormat="1" applyFont="1" applyFill="1" applyBorder="1" applyAlignment="1">
      <alignment horizontal="center" vertical="center"/>
    </xf>
    <xf numFmtId="49" fontId="20" fillId="0" borderId="66" xfId="8" applyNumberFormat="1" applyFont="1" applyFill="1" applyBorder="1" applyAlignment="1">
      <alignment horizontal="center" vertical="center"/>
    </xf>
    <xf numFmtId="49" fontId="20" fillId="0" borderId="72" xfId="8" applyNumberFormat="1" applyFont="1" applyFill="1" applyBorder="1" applyAlignment="1">
      <alignment horizontal="center" vertical="center"/>
    </xf>
    <xf numFmtId="49" fontId="20" fillId="0" borderId="75" xfId="8" applyNumberFormat="1" applyFont="1" applyFill="1" applyBorder="1" applyAlignment="1">
      <alignment horizontal="center" vertical="center"/>
    </xf>
    <xf numFmtId="49" fontId="20" fillId="0" borderId="76" xfId="8" applyNumberFormat="1" applyFont="1" applyFill="1" applyBorder="1" applyAlignment="1">
      <alignment horizontal="center" vertical="center"/>
    </xf>
    <xf numFmtId="0" fontId="20" fillId="0" borderId="30" xfId="8" applyFont="1" applyFill="1" applyBorder="1" applyAlignment="1">
      <alignment vertical="center"/>
    </xf>
    <xf numFmtId="0" fontId="20" fillId="0" borderId="31" xfId="8" applyFont="1" applyFill="1" applyBorder="1" applyAlignment="1">
      <alignment vertical="center"/>
    </xf>
    <xf numFmtId="0" fontId="20" fillId="0" borderId="42" xfId="8" applyFont="1" applyFill="1" applyBorder="1" applyAlignment="1">
      <alignment vertical="center"/>
    </xf>
    <xf numFmtId="0" fontId="20" fillId="0" borderId="39" xfId="8" applyFont="1" applyFill="1" applyBorder="1" applyAlignment="1">
      <alignment horizontal="center" vertical="center"/>
    </xf>
    <xf numFmtId="0" fontId="20" fillId="0" borderId="31" xfId="8" applyFont="1" applyFill="1" applyBorder="1" applyAlignment="1">
      <alignment horizontal="center" vertical="center"/>
    </xf>
    <xf numFmtId="0" fontId="24" fillId="0" borderId="7" xfId="7" applyFont="1" applyFill="1" applyBorder="1" applyAlignment="1">
      <alignment horizontal="left" vertical="center"/>
    </xf>
    <xf numFmtId="0" fontId="24" fillId="0" borderId="0" xfId="7" applyFont="1" applyFill="1" applyBorder="1" applyAlignment="1">
      <alignment horizontal="left" vertical="center"/>
    </xf>
    <xf numFmtId="0" fontId="24" fillId="0" borderId="66" xfId="7" applyFont="1" applyFill="1" applyBorder="1" applyAlignment="1">
      <alignment horizontal="left" vertical="center"/>
    </xf>
    <xf numFmtId="182" fontId="20" fillId="0" borderId="7" xfId="8" applyNumberFormat="1" applyFont="1" applyFill="1" applyBorder="1" applyAlignment="1">
      <alignment horizontal="right" vertical="center" shrinkToFit="1"/>
    </xf>
    <xf numFmtId="182" fontId="20" fillId="0" borderId="0" xfId="8" applyNumberFormat="1" applyFont="1" applyFill="1" applyBorder="1" applyAlignment="1">
      <alignment horizontal="right" vertical="center" shrinkToFit="1"/>
    </xf>
    <xf numFmtId="182" fontId="20" fillId="0" borderId="66" xfId="8" applyNumberFormat="1" applyFont="1" applyFill="1" applyBorder="1" applyAlignment="1">
      <alignment horizontal="right" vertical="center" shrinkToFit="1"/>
    </xf>
    <xf numFmtId="183" fontId="20" fillId="0" borderId="7" xfId="8" applyNumberFormat="1" applyFont="1" applyFill="1" applyBorder="1" applyAlignment="1">
      <alignment horizontal="right" vertical="center" shrinkToFit="1"/>
    </xf>
    <xf numFmtId="183" fontId="20" fillId="0" borderId="0" xfId="8" applyNumberFormat="1" applyFont="1" applyFill="1" applyBorder="1" applyAlignment="1">
      <alignment horizontal="right" vertical="center" shrinkToFit="1"/>
    </xf>
    <xf numFmtId="183" fontId="20" fillId="0" borderId="66" xfId="8" applyNumberFormat="1" applyFont="1" applyFill="1" applyBorder="1" applyAlignment="1">
      <alignment horizontal="right" vertical="center" shrinkToFit="1"/>
    </xf>
    <xf numFmtId="0" fontId="20" fillId="0" borderId="77" xfId="8" applyFont="1" applyFill="1" applyBorder="1" applyAlignment="1">
      <alignment horizontal="center" vertical="center"/>
    </xf>
    <xf numFmtId="0" fontId="20" fillId="0" borderId="45" xfId="8" applyFont="1" applyFill="1" applyBorder="1" applyAlignment="1">
      <alignment vertical="center"/>
    </xf>
    <xf numFmtId="0" fontId="20" fillId="0" borderId="25" xfId="8" applyFont="1" applyFill="1" applyBorder="1" applyAlignment="1">
      <alignment vertical="center"/>
    </xf>
    <xf numFmtId="0" fontId="20" fillId="0" borderId="46" xfId="8" applyFont="1" applyFill="1" applyBorder="1" applyAlignment="1">
      <alignment vertical="center"/>
    </xf>
    <xf numFmtId="178" fontId="20" fillId="0" borderId="45" xfId="8" applyNumberFormat="1" applyFont="1" applyFill="1" applyBorder="1" applyAlignment="1">
      <alignment horizontal="right" vertical="center" shrinkToFit="1"/>
    </xf>
    <xf numFmtId="178" fontId="20" fillId="0" borderId="25" xfId="8" applyNumberFormat="1" applyFont="1" applyFill="1" applyBorder="1" applyAlignment="1">
      <alignment horizontal="right" vertical="center" shrinkToFit="1"/>
    </xf>
    <xf numFmtId="178" fontId="20" fillId="0" borderId="26" xfId="8" applyNumberFormat="1" applyFont="1" applyFill="1" applyBorder="1" applyAlignment="1">
      <alignment horizontal="right" vertical="center" shrinkToFit="1"/>
    </xf>
    <xf numFmtId="0" fontId="20" fillId="0" borderId="39" xfId="8" applyFont="1" applyFill="1" applyBorder="1" applyAlignment="1">
      <alignment vertical="center"/>
    </xf>
    <xf numFmtId="178" fontId="20" fillId="0" borderId="39" xfId="8" applyNumberFormat="1" applyFont="1" applyFill="1" applyBorder="1" applyAlignment="1">
      <alignment horizontal="right" vertical="center" shrinkToFit="1"/>
    </xf>
    <xf numFmtId="178" fontId="20" fillId="0" borderId="31" xfId="8" applyNumberFormat="1" applyFont="1" applyFill="1" applyBorder="1" applyAlignment="1">
      <alignment horizontal="right" vertical="center" shrinkToFit="1"/>
    </xf>
    <xf numFmtId="178" fontId="20" fillId="0" borderId="32" xfId="8" applyNumberFormat="1" applyFont="1" applyFill="1" applyBorder="1" applyAlignment="1">
      <alignment horizontal="right" vertical="center" shrinkToFit="1"/>
    </xf>
    <xf numFmtId="0" fontId="20" fillId="0" borderId="44" xfId="8" applyFont="1" applyFill="1" applyBorder="1" applyAlignment="1">
      <alignment vertical="center"/>
    </xf>
    <xf numFmtId="0" fontId="20" fillId="0" borderId="18" xfId="8" applyFont="1" applyFill="1" applyBorder="1" applyAlignment="1">
      <alignment vertical="center"/>
    </xf>
    <xf numFmtId="0" fontId="20" fillId="0" borderId="43" xfId="8" applyFont="1" applyFill="1" applyBorder="1" applyAlignment="1">
      <alignment vertical="center"/>
    </xf>
    <xf numFmtId="185" fontId="20" fillId="0" borderId="44" xfId="8" applyNumberFormat="1" applyFont="1" applyFill="1" applyBorder="1" applyAlignment="1">
      <alignment horizontal="right" vertical="center" shrinkToFit="1"/>
    </xf>
    <xf numFmtId="185" fontId="20" fillId="0" borderId="18" xfId="8" applyNumberFormat="1" applyFont="1" applyFill="1" applyBorder="1" applyAlignment="1">
      <alignment horizontal="right" vertical="center" shrinkToFit="1"/>
    </xf>
    <xf numFmtId="185" fontId="20" fillId="0" borderId="19" xfId="8" applyNumberFormat="1" applyFont="1" applyFill="1" applyBorder="1" applyAlignment="1">
      <alignment horizontal="right" vertical="center" shrinkToFit="1"/>
    </xf>
    <xf numFmtId="0" fontId="20" fillId="0" borderId="36" xfId="8" applyFont="1" applyFill="1" applyBorder="1" applyAlignment="1">
      <alignment horizontal="center" vertical="center" wrapText="1"/>
    </xf>
    <xf numFmtId="0" fontId="20" fillId="0" borderId="8" xfId="8" applyFont="1" applyFill="1" applyBorder="1" applyAlignment="1">
      <alignment horizontal="center" vertical="center" wrapText="1"/>
    </xf>
    <xf numFmtId="0" fontId="20" fillId="0" borderId="23" xfId="8" applyFont="1" applyFill="1" applyBorder="1" applyAlignment="1">
      <alignment horizontal="center" vertical="center" wrapText="1"/>
    </xf>
    <xf numFmtId="0" fontId="20" fillId="0" borderId="7" xfId="8" applyFont="1" applyFill="1" applyBorder="1" applyAlignment="1">
      <alignment horizontal="center" vertical="center" wrapText="1"/>
    </xf>
    <xf numFmtId="0" fontId="20" fillId="0" borderId="0" xfId="8" applyFont="1" applyFill="1" applyBorder="1" applyAlignment="1">
      <alignment horizontal="center" vertical="center" wrapText="1"/>
    </xf>
    <xf numFmtId="0" fontId="20" fillId="0" borderId="38" xfId="8" applyFont="1" applyFill="1" applyBorder="1" applyAlignment="1">
      <alignment horizontal="center" vertical="center" wrapText="1"/>
    </xf>
    <xf numFmtId="0" fontId="20" fillId="0" borderId="74" xfId="8" applyFont="1" applyFill="1" applyBorder="1" applyAlignment="1">
      <alignment horizontal="center" vertical="center" wrapText="1"/>
    </xf>
    <xf numFmtId="0" fontId="20" fillId="0" borderId="75" xfId="8" applyFont="1" applyFill="1" applyBorder="1" applyAlignment="1">
      <alignment horizontal="center" vertical="center" wrapText="1"/>
    </xf>
    <xf numFmtId="0" fontId="20" fillId="0" borderId="70" xfId="8" applyFont="1" applyFill="1" applyBorder="1" applyAlignment="1">
      <alignment horizontal="center" vertical="center" wrapText="1"/>
    </xf>
    <xf numFmtId="0" fontId="24" fillId="0" borderId="62" xfId="8" applyFont="1" applyFill="1" applyBorder="1" applyAlignment="1">
      <alignment vertical="center"/>
    </xf>
    <xf numFmtId="0" fontId="24" fillId="0" borderId="25" xfId="8" applyFont="1" applyFill="1" applyBorder="1" applyAlignment="1">
      <alignment vertical="center"/>
    </xf>
    <xf numFmtId="0" fontId="24" fillId="0" borderId="46" xfId="8" applyFont="1" applyFill="1" applyBorder="1" applyAlignment="1">
      <alignment vertical="center"/>
    </xf>
    <xf numFmtId="178" fontId="24" fillId="0" borderId="62" xfId="8" applyNumberFormat="1" applyFont="1" applyFill="1" applyBorder="1" applyAlignment="1">
      <alignment horizontal="right" vertical="center" shrinkToFit="1"/>
    </xf>
    <xf numFmtId="178" fontId="24" fillId="0" borderId="8" xfId="8" applyNumberFormat="1" applyFont="1" applyFill="1" applyBorder="1" applyAlignment="1">
      <alignment horizontal="right" vertical="center" shrinkToFit="1"/>
    </xf>
    <xf numFmtId="178" fontId="24" fillId="0" borderId="9" xfId="8" applyNumberFormat="1" applyFont="1" applyFill="1" applyBorder="1" applyAlignment="1">
      <alignment horizontal="right" vertical="center" shrinkToFit="1"/>
    </xf>
    <xf numFmtId="0" fontId="20" fillId="0" borderId="30" xfId="8" applyFont="1" applyFill="1" applyBorder="1" applyAlignment="1">
      <alignment horizontal="center" vertical="center"/>
    </xf>
    <xf numFmtId="0" fontId="20" fillId="0" borderId="42" xfId="8" applyFont="1" applyFill="1" applyBorder="1" applyAlignment="1">
      <alignment horizontal="center" vertical="center"/>
    </xf>
    <xf numFmtId="0" fontId="20" fillId="0" borderId="39" xfId="8" applyFont="1" applyFill="1" applyBorder="1" applyAlignment="1">
      <alignment horizontal="center" vertical="center" shrinkToFit="1"/>
    </xf>
    <xf numFmtId="0" fontId="20" fillId="0" borderId="31" xfId="8" applyFont="1" applyFill="1" applyBorder="1" applyAlignment="1">
      <alignment horizontal="center" vertical="center" shrinkToFit="1"/>
    </xf>
    <xf numFmtId="0" fontId="20" fillId="0" borderId="42" xfId="8" applyFont="1" applyFill="1" applyBorder="1" applyAlignment="1">
      <alignment horizontal="center" vertical="center" shrinkToFit="1"/>
    </xf>
    <xf numFmtId="0" fontId="20" fillId="0" borderId="32" xfId="8" applyFont="1" applyFill="1" applyBorder="1" applyAlignment="1">
      <alignment horizontal="center" vertical="center" shrinkToFit="1"/>
    </xf>
    <xf numFmtId="0" fontId="24" fillId="0" borderId="41" xfId="8" applyFont="1" applyFill="1" applyBorder="1" applyAlignment="1">
      <alignment vertical="center"/>
    </xf>
    <xf numFmtId="0" fontId="24" fillId="0" borderId="31" xfId="8" applyFont="1" applyFill="1" applyBorder="1" applyAlignment="1">
      <alignment vertical="center"/>
    </xf>
    <xf numFmtId="0" fontId="24" fillId="0" borderId="42" xfId="8" applyFont="1" applyFill="1" applyBorder="1" applyAlignment="1">
      <alignment vertical="center"/>
    </xf>
    <xf numFmtId="178" fontId="24" fillId="0" borderId="39" xfId="8" applyNumberFormat="1" applyFont="1" applyFill="1" applyBorder="1" applyAlignment="1">
      <alignment horizontal="right" vertical="center" shrinkToFit="1"/>
    </xf>
    <xf numFmtId="178" fontId="24" fillId="0" borderId="31" xfId="8" applyNumberFormat="1" applyFont="1" applyFill="1" applyBorder="1" applyAlignment="1">
      <alignment horizontal="right" vertical="center" shrinkToFit="1"/>
    </xf>
    <xf numFmtId="178" fontId="24" fillId="0" borderId="32" xfId="8" applyNumberFormat="1" applyFont="1" applyFill="1" applyBorder="1" applyAlignment="1">
      <alignment horizontal="right" vertical="center" shrinkToFit="1"/>
    </xf>
    <xf numFmtId="181" fontId="20" fillId="0" borderId="39" xfId="8" applyNumberFormat="1" applyFont="1" applyFill="1" applyBorder="1" applyAlignment="1">
      <alignment horizontal="right" vertical="center" shrinkToFit="1"/>
    </xf>
    <xf numFmtId="181" fontId="20" fillId="0" borderId="31" xfId="8" applyNumberFormat="1" applyFont="1" applyFill="1" applyBorder="1" applyAlignment="1">
      <alignment horizontal="right" vertical="center" shrinkToFit="1"/>
    </xf>
    <xf numFmtId="181" fontId="20" fillId="0" borderId="42" xfId="8" applyNumberFormat="1" applyFont="1" applyFill="1" applyBorder="1" applyAlignment="1">
      <alignment horizontal="right" vertical="center" shrinkToFit="1"/>
    </xf>
    <xf numFmtId="181" fontId="20" fillId="0" borderId="32" xfId="8" applyNumberFormat="1" applyFont="1" applyFill="1" applyBorder="1" applyAlignment="1">
      <alignment horizontal="right" vertical="center" shrinkToFit="1"/>
    </xf>
    <xf numFmtId="0" fontId="24" fillId="0" borderId="41" xfId="9" applyFont="1" applyFill="1" applyBorder="1" applyAlignment="1">
      <alignment horizontal="center" vertical="center" shrinkToFit="1"/>
    </xf>
    <xf numFmtId="0" fontId="24" fillId="0" borderId="12" xfId="9" applyFont="1" applyFill="1" applyBorder="1" applyAlignment="1">
      <alignment horizontal="center" vertical="center" shrinkToFit="1"/>
    </xf>
    <xf numFmtId="0" fontId="24" fillId="0" borderId="48" xfId="9" applyFont="1" applyFill="1" applyBorder="1" applyAlignment="1">
      <alignment horizontal="center" vertical="center" shrinkToFit="1"/>
    </xf>
    <xf numFmtId="178" fontId="20" fillId="0" borderId="42" xfId="8" applyNumberFormat="1" applyFont="1" applyFill="1" applyBorder="1" applyAlignment="1">
      <alignment horizontal="right" vertical="center" shrinkToFit="1"/>
    </xf>
    <xf numFmtId="0" fontId="20" fillId="0" borderId="74" xfId="8" applyFont="1" applyFill="1" applyBorder="1" applyAlignment="1">
      <alignment horizontal="left" vertical="center"/>
    </xf>
    <xf numFmtId="0" fontId="20" fillId="0" borderId="75" xfId="8" applyFont="1" applyFill="1" applyBorder="1" applyAlignment="1">
      <alignment horizontal="left" vertical="center"/>
    </xf>
    <xf numFmtId="0" fontId="20" fillId="0" borderId="76" xfId="8" applyFont="1" applyFill="1" applyBorder="1" applyAlignment="1">
      <alignment horizontal="left" vertical="center"/>
    </xf>
    <xf numFmtId="181" fontId="20" fillId="0" borderId="74" xfId="8" applyNumberFormat="1" applyFont="1" applyFill="1" applyBorder="1" applyAlignment="1">
      <alignment horizontal="right" vertical="center" shrinkToFit="1"/>
    </xf>
    <xf numFmtId="181" fontId="20" fillId="0" borderId="75" xfId="8" applyNumberFormat="1" applyFont="1" applyFill="1" applyBorder="1" applyAlignment="1">
      <alignment horizontal="right" vertical="center" shrinkToFit="1"/>
    </xf>
    <xf numFmtId="181" fontId="20" fillId="0" borderId="76" xfId="8" applyNumberFormat="1" applyFont="1" applyFill="1" applyBorder="1" applyAlignment="1">
      <alignment horizontal="right" vertical="center" shrinkToFit="1"/>
    </xf>
    <xf numFmtId="0" fontId="20" fillId="0" borderId="36" xfId="10" applyFont="1" applyFill="1" applyBorder="1" applyAlignment="1">
      <alignment horizontal="left" vertical="center"/>
    </xf>
    <xf numFmtId="0" fontId="20" fillId="0" borderId="8" xfId="10" applyFont="1" applyFill="1" applyBorder="1" applyAlignment="1">
      <alignment horizontal="left" vertical="center"/>
    </xf>
    <xf numFmtId="0" fontId="20" fillId="0" borderId="9" xfId="10" applyFont="1" applyFill="1" applyBorder="1" applyAlignment="1">
      <alignment horizontal="left" vertical="center"/>
    </xf>
    <xf numFmtId="185" fontId="24" fillId="0" borderId="41" xfId="8" applyNumberFormat="1" applyFont="1" applyFill="1" applyBorder="1" applyAlignment="1">
      <alignment horizontal="right" vertical="center" shrinkToFit="1"/>
    </xf>
    <xf numFmtId="185" fontId="24" fillId="0" borderId="12" xfId="8" applyNumberFormat="1" applyFont="1" applyFill="1" applyBorder="1" applyAlignment="1">
      <alignment horizontal="right" vertical="center" shrinkToFit="1"/>
    </xf>
    <xf numFmtId="185" fontId="24" fillId="0" borderId="13" xfId="8" applyNumberFormat="1" applyFont="1" applyFill="1" applyBorder="1" applyAlignment="1">
      <alignment horizontal="right" vertical="center" shrinkToFit="1"/>
    </xf>
    <xf numFmtId="0" fontId="24" fillId="0" borderId="44" xfId="9" applyFont="1" applyFill="1" applyBorder="1" applyAlignment="1">
      <alignment horizontal="center" vertical="center" shrinkToFit="1"/>
    </xf>
    <xf numFmtId="0" fontId="24" fillId="0" borderId="18" xfId="9" applyFont="1" applyFill="1" applyBorder="1" applyAlignment="1">
      <alignment horizontal="center" vertical="center" shrinkToFit="1"/>
    </xf>
    <xf numFmtId="0" fontId="24" fillId="0" borderId="43" xfId="9" applyFont="1" applyFill="1" applyBorder="1" applyAlignment="1">
      <alignment horizontal="center" vertical="center" shrinkToFit="1"/>
    </xf>
    <xf numFmtId="0" fontId="26" fillId="0" borderId="0" xfId="8" applyFont="1" applyFill="1" applyBorder="1" applyAlignment="1">
      <alignment horizontal="left" vertical="center" wrapText="1"/>
    </xf>
    <xf numFmtId="0" fontId="26" fillId="0" borderId="66" xfId="8" applyFont="1" applyFill="1" applyBorder="1" applyAlignment="1">
      <alignment horizontal="left" vertical="center" wrapText="1"/>
    </xf>
    <xf numFmtId="0" fontId="24" fillId="0" borderId="12" xfId="8" applyFont="1" applyFill="1" applyBorder="1" applyAlignment="1">
      <alignment vertical="center"/>
    </xf>
    <xf numFmtId="0" fontId="24" fillId="0" borderId="48" xfId="8" applyFont="1" applyFill="1" applyBorder="1" applyAlignment="1">
      <alignment vertical="center"/>
    </xf>
    <xf numFmtId="0" fontId="20" fillId="0" borderId="78" xfId="8" applyFont="1" applyFill="1" applyBorder="1" applyAlignment="1">
      <alignment horizontal="center" vertical="center"/>
    </xf>
    <xf numFmtId="0" fontId="20" fillId="0" borderId="51" xfId="8" applyFont="1" applyFill="1" applyBorder="1" applyAlignment="1">
      <alignment horizontal="center" vertical="center"/>
    </xf>
    <xf numFmtId="183" fontId="20" fillId="0" borderId="51" xfId="8" applyNumberFormat="1" applyFont="1" applyFill="1" applyBorder="1" applyAlignment="1">
      <alignment horizontal="right" vertical="center" shrinkToFit="1"/>
    </xf>
    <xf numFmtId="183" fontId="20" fillId="0" borderId="79" xfId="8" applyNumberFormat="1" applyFont="1" applyFill="1" applyBorder="1" applyAlignment="1">
      <alignment horizontal="right" vertical="center" shrinkToFit="1"/>
    </xf>
    <xf numFmtId="183" fontId="20" fillId="0" borderId="6" xfId="8" applyNumberFormat="1" applyFont="1" applyFill="1" applyBorder="1" applyAlignment="1">
      <alignment horizontal="right" vertical="center" shrinkToFit="1"/>
    </xf>
    <xf numFmtId="181" fontId="20" fillId="0" borderId="44" xfId="8" applyNumberFormat="1" applyFont="1" applyFill="1" applyBorder="1" applyAlignment="1">
      <alignment horizontal="right" vertical="center" shrinkToFit="1"/>
    </xf>
    <xf numFmtId="181" fontId="20" fillId="0" borderId="18" xfId="8" applyNumberFormat="1" applyFont="1" applyFill="1" applyBorder="1" applyAlignment="1">
      <alignment horizontal="right" vertical="center" shrinkToFit="1"/>
    </xf>
    <xf numFmtId="181" fontId="20" fillId="0" borderId="43" xfId="8" applyNumberFormat="1" applyFont="1" applyFill="1" applyBorder="1" applyAlignment="1">
      <alignment horizontal="right" vertical="center" shrinkToFit="1"/>
    </xf>
    <xf numFmtId="181" fontId="20" fillId="0" borderId="19" xfId="8" applyNumberFormat="1" applyFont="1" applyFill="1" applyBorder="1" applyAlignment="1">
      <alignment horizontal="right" vertical="center" shrinkToFit="1"/>
    </xf>
    <xf numFmtId="178" fontId="20" fillId="0" borderId="51" xfId="8" applyNumberFormat="1" applyFont="1" applyFill="1" applyBorder="1" applyAlignment="1">
      <alignment horizontal="right" vertical="center" shrinkToFit="1"/>
    </xf>
    <xf numFmtId="178" fontId="20" fillId="0" borderId="79" xfId="8" applyNumberFormat="1" applyFont="1" applyFill="1" applyBorder="1" applyAlignment="1">
      <alignment horizontal="right" vertical="center" shrinkToFit="1"/>
    </xf>
    <xf numFmtId="178" fontId="20" fillId="0" borderId="6" xfId="8" applyNumberFormat="1" applyFont="1" applyFill="1" applyBorder="1" applyAlignment="1">
      <alignment horizontal="right" vertical="center" shrinkToFit="1"/>
    </xf>
    <xf numFmtId="181" fontId="20" fillId="0" borderId="75" xfId="8" applyNumberFormat="1" applyFont="1" applyFill="1" applyBorder="1" applyAlignment="1">
      <alignment horizontal="right" vertical="center"/>
    </xf>
    <xf numFmtId="181" fontId="20" fillId="0" borderId="76" xfId="8" applyNumberFormat="1" applyFont="1" applyFill="1" applyBorder="1" applyAlignment="1">
      <alignment horizontal="right" vertical="center"/>
    </xf>
    <xf numFmtId="0" fontId="20" fillId="0" borderId="17" xfId="8" applyFont="1" applyFill="1" applyBorder="1" applyAlignment="1">
      <alignment vertical="center"/>
    </xf>
    <xf numFmtId="0" fontId="20" fillId="0" borderId="22" xfId="8" applyFont="1" applyFill="1" applyBorder="1" applyAlignment="1">
      <alignment horizontal="center" vertical="center"/>
    </xf>
    <xf numFmtId="0" fontId="20" fillId="0" borderId="19" xfId="8" applyFont="1" applyFill="1" applyBorder="1" applyAlignment="1">
      <alignment horizontal="center" vertical="center"/>
    </xf>
    <xf numFmtId="0" fontId="20" fillId="0" borderId="80" xfId="8" applyFont="1" applyFill="1" applyBorder="1" applyAlignment="1">
      <alignment horizontal="center" vertical="center"/>
    </xf>
    <xf numFmtId="178" fontId="20" fillId="0" borderId="8" xfId="8" applyNumberFormat="1" applyFont="1" applyFill="1" applyBorder="1" applyAlignment="1">
      <alignment horizontal="right" vertical="center"/>
    </xf>
    <xf numFmtId="178" fontId="20" fillId="0" borderId="9" xfId="8" applyNumberFormat="1" applyFont="1" applyFill="1" applyBorder="1" applyAlignment="1">
      <alignment horizontal="right" vertical="center"/>
    </xf>
    <xf numFmtId="0" fontId="20" fillId="0" borderId="81" xfId="8" applyFont="1" applyFill="1" applyBorder="1" applyAlignment="1">
      <alignment horizontal="center" vertical="center"/>
    </xf>
    <xf numFmtId="0" fontId="20" fillId="0" borderId="25" xfId="8" applyFont="1" applyFill="1" applyBorder="1" applyAlignment="1">
      <alignment horizontal="center" vertical="center"/>
    </xf>
    <xf numFmtId="0" fontId="20" fillId="0" borderId="26" xfId="8" applyFont="1" applyFill="1" applyBorder="1" applyAlignment="1">
      <alignment horizontal="center" vertical="center"/>
    </xf>
    <xf numFmtId="0" fontId="20" fillId="0" borderId="11" xfId="8" applyFont="1" applyFill="1" applyBorder="1" applyAlignment="1">
      <alignment horizontal="center" vertical="center" textRotation="255"/>
    </xf>
    <xf numFmtId="0" fontId="20" fillId="0" borderId="12" xfId="8" applyFont="1" applyFill="1" applyBorder="1" applyAlignment="1">
      <alignment horizontal="center" vertical="center" textRotation="255"/>
    </xf>
    <xf numFmtId="0" fontId="20" fillId="0" borderId="48" xfId="8" applyFont="1" applyFill="1" applyBorder="1" applyAlignment="1">
      <alignment horizontal="center" vertical="center" textRotation="255"/>
    </xf>
    <xf numFmtId="0" fontId="20" fillId="0" borderId="7" xfId="8" applyFont="1" applyFill="1" applyBorder="1" applyAlignment="1">
      <alignment horizontal="center" vertical="center" textRotation="255"/>
    </xf>
    <xf numFmtId="0" fontId="20" fillId="0" borderId="0" xfId="8" applyFont="1" applyFill="1" applyBorder="1" applyAlignment="1">
      <alignment horizontal="center" vertical="center" textRotation="255"/>
    </xf>
    <xf numFmtId="0" fontId="20" fillId="0" borderId="38" xfId="8" applyFont="1" applyFill="1" applyBorder="1" applyAlignment="1">
      <alignment horizontal="center" vertical="center" textRotation="255"/>
    </xf>
    <xf numFmtId="0" fontId="20" fillId="0" borderId="74" xfId="8" applyFont="1" applyFill="1" applyBorder="1" applyAlignment="1">
      <alignment horizontal="center" vertical="center" textRotation="255"/>
    </xf>
    <xf numFmtId="0" fontId="20" fillId="0" borderId="75" xfId="8" applyFont="1" applyFill="1" applyBorder="1" applyAlignment="1">
      <alignment horizontal="center" vertical="center" textRotation="255"/>
    </xf>
    <xf numFmtId="0" fontId="20" fillId="0" borderId="70" xfId="8" applyFont="1" applyFill="1" applyBorder="1" applyAlignment="1">
      <alignment horizontal="center" vertical="center" textRotation="255"/>
    </xf>
    <xf numFmtId="0" fontId="26" fillId="0" borderId="41" xfId="8" applyFont="1" applyFill="1" applyBorder="1" applyAlignment="1">
      <alignment horizontal="center" vertical="center" wrapText="1"/>
    </xf>
    <xf numFmtId="0" fontId="26" fillId="0" borderId="12" xfId="8" applyFont="1" applyFill="1" applyBorder="1" applyAlignment="1">
      <alignment horizontal="center" vertical="center" wrapText="1"/>
    </xf>
    <xf numFmtId="0" fontId="26" fillId="0" borderId="48" xfId="8" applyFont="1" applyFill="1" applyBorder="1" applyAlignment="1">
      <alignment horizontal="center" vertical="center" wrapText="1"/>
    </xf>
    <xf numFmtId="0" fontId="26" fillId="0" borderId="37" xfId="8" applyFont="1" applyFill="1" applyBorder="1" applyAlignment="1">
      <alignment horizontal="center" vertical="center" wrapText="1"/>
    </xf>
    <xf numFmtId="0" fontId="26" fillId="0" borderId="54" xfId="8" applyFont="1" applyFill="1" applyBorder="1" applyAlignment="1">
      <alignment horizontal="center" vertical="center" wrapText="1"/>
    </xf>
    <xf numFmtId="0" fontId="26" fillId="0" borderId="40" xfId="8" applyFont="1" applyFill="1" applyBorder="1" applyAlignment="1">
      <alignment horizontal="center" vertical="center" wrapText="1"/>
    </xf>
    <xf numFmtId="0" fontId="20" fillId="0" borderId="41" xfId="8" applyFont="1" applyFill="1" applyBorder="1" applyAlignment="1">
      <alignment horizontal="center" vertical="center" textRotation="255"/>
    </xf>
    <xf numFmtId="0" fontId="20" fillId="0" borderId="64" xfId="8" applyFont="1" applyFill="1" applyBorder="1" applyAlignment="1">
      <alignment horizontal="center" vertical="center" textRotation="255"/>
    </xf>
    <xf numFmtId="0" fontId="20" fillId="0" borderId="37" xfId="8" applyFont="1" applyFill="1" applyBorder="1" applyAlignment="1">
      <alignment horizontal="center" vertical="center" textRotation="255"/>
    </xf>
    <xf numFmtId="0" fontId="20" fillId="0" borderId="54" xfId="8" applyFont="1" applyFill="1" applyBorder="1" applyAlignment="1">
      <alignment horizontal="center" vertical="center" textRotation="255"/>
    </xf>
    <xf numFmtId="0" fontId="20" fillId="0" borderId="40" xfId="8" applyFont="1" applyFill="1" applyBorder="1" applyAlignment="1">
      <alignment horizontal="center" vertical="center" textRotation="255"/>
    </xf>
    <xf numFmtId="178" fontId="20" fillId="0" borderId="44" xfId="8" applyNumberFormat="1" applyFont="1" applyFill="1" applyBorder="1" applyAlignment="1">
      <alignment horizontal="right" vertical="center"/>
    </xf>
    <xf numFmtId="178" fontId="20" fillId="0" borderId="18" xfId="8" applyNumberFormat="1" applyFont="1" applyFill="1" applyBorder="1" applyAlignment="1">
      <alignment horizontal="right" vertical="center"/>
    </xf>
    <xf numFmtId="178" fontId="20" fillId="0" borderId="43" xfId="8" applyNumberFormat="1" applyFont="1" applyFill="1" applyBorder="1" applyAlignment="1">
      <alignment horizontal="right" vertical="center"/>
    </xf>
    <xf numFmtId="0" fontId="20" fillId="0" borderId="72" xfId="8" applyFont="1" applyFill="1" applyBorder="1" applyAlignment="1">
      <alignment horizontal="center" vertical="center" shrinkToFit="1"/>
    </xf>
    <xf numFmtId="0" fontId="20" fillId="0" borderId="75" xfId="8" applyFont="1" applyFill="1" applyBorder="1" applyAlignment="1">
      <alignment horizontal="center" vertical="center" shrinkToFit="1"/>
    </xf>
    <xf numFmtId="0" fontId="20" fillId="0" borderId="70" xfId="8" applyFont="1" applyFill="1" applyBorder="1" applyAlignment="1">
      <alignment horizontal="center" vertical="center" shrinkToFit="1"/>
    </xf>
    <xf numFmtId="0" fontId="27" fillId="0" borderId="31" xfId="8" applyFont="1" applyFill="1" applyBorder="1">
      <alignment vertical="center"/>
    </xf>
    <xf numFmtId="0" fontId="27" fillId="0" borderId="42" xfId="8" applyFont="1" applyFill="1" applyBorder="1">
      <alignment vertical="center"/>
    </xf>
    <xf numFmtId="0" fontId="20" fillId="0" borderId="41" xfId="8" applyFont="1" applyFill="1" applyBorder="1" applyAlignment="1">
      <alignment horizontal="center" vertical="center" wrapText="1"/>
    </xf>
    <xf numFmtId="0" fontId="20" fillId="0" borderId="12" xfId="8" applyFont="1" applyFill="1" applyBorder="1" applyAlignment="1">
      <alignment horizontal="center" vertical="center" wrapText="1"/>
    </xf>
    <xf numFmtId="0" fontId="20" fillId="0" borderId="48" xfId="8" applyFont="1" applyFill="1" applyBorder="1" applyAlignment="1">
      <alignment horizontal="center" vertical="center" wrapText="1"/>
    </xf>
    <xf numFmtId="0" fontId="20" fillId="0" borderId="37" xfId="8" applyFont="1" applyFill="1" applyBorder="1" applyAlignment="1">
      <alignment horizontal="center" vertical="center" wrapText="1"/>
    </xf>
    <xf numFmtId="0" fontId="20" fillId="0" borderId="54" xfId="8" applyFont="1" applyFill="1" applyBorder="1" applyAlignment="1">
      <alignment horizontal="center" vertical="center" wrapText="1"/>
    </xf>
    <xf numFmtId="0" fontId="20" fillId="0" borderId="40" xfId="8" applyFont="1" applyFill="1" applyBorder="1" applyAlignment="1">
      <alignment horizontal="center" vertical="center" wrapText="1"/>
    </xf>
    <xf numFmtId="0" fontId="26" fillId="0" borderId="13" xfId="8" applyFont="1" applyFill="1" applyBorder="1" applyAlignment="1">
      <alignment horizontal="center" vertical="center" wrapText="1"/>
    </xf>
    <xf numFmtId="0" fontId="26" fillId="0" borderId="67" xfId="8" applyFont="1" applyFill="1" applyBorder="1" applyAlignment="1">
      <alignment horizontal="center" vertical="center" wrapText="1"/>
    </xf>
    <xf numFmtId="0" fontId="24" fillId="0" borderId="74" xfId="7" applyFont="1" applyFill="1" applyBorder="1" applyAlignment="1">
      <alignment horizontal="left" vertical="center"/>
    </xf>
    <xf numFmtId="0" fontId="24" fillId="0" borderId="75" xfId="7" applyFont="1" applyFill="1" applyBorder="1" applyAlignment="1">
      <alignment horizontal="left" vertical="center"/>
    </xf>
    <xf numFmtId="0" fontId="24" fillId="0" borderId="76" xfId="7" applyFont="1" applyFill="1" applyBorder="1" applyAlignment="1">
      <alignment horizontal="left" vertical="center"/>
    </xf>
    <xf numFmtId="178" fontId="20" fillId="0" borderId="74" xfId="8" applyNumberFormat="1" applyFont="1" applyFill="1" applyBorder="1" applyAlignment="1">
      <alignment horizontal="right" vertical="center" shrinkToFit="1"/>
    </xf>
    <xf numFmtId="178" fontId="20" fillId="0" borderId="75" xfId="8" applyNumberFormat="1" applyFont="1" applyFill="1" applyBorder="1" applyAlignment="1">
      <alignment horizontal="right" vertical="center" shrinkToFit="1"/>
    </xf>
    <xf numFmtId="178" fontId="20" fillId="0" borderId="76" xfId="8" applyNumberFormat="1" applyFont="1" applyFill="1" applyBorder="1" applyAlignment="1">
      <alignment horizontal="right" vertical="center" shrinkToFit="1"/>
    </xf>
    <xf numFmtId="0" fontId="24" fillId="0" borderId="36" xfId="7" applyFont="1" applyFill="1" applyBorder="1" applyAlignment="1">
      <alignment horizontal="center" vertical="center" wrapText="1"/>
    </xf>
    <xf numFmtId="0" fontId="24" fillId="0" borderId="8" xfId="7" applyFont="1" applyFill="1" applyBorder="1" applyAlignment="1">
      <alignment horizontal="center" vertical="center" wrapText="1"/>
    </xf>
    <xf numFmtId="0" fontId="24" fillId="0" borderId="9" xfId="7" applyFont="1" applyFill="1" applyBorder="1" applyAlignment="1">
      <alignment horizontal="center" vertical="center" wrapText="1"/>
    </xf>
    <xf numFmtId="0" fontId="24" fillId="0" borderId="7" xfId="7" applyFont="1" applyFill="1" applyBorder="1" applyAlignment="1">
      <alignment horizontal="center" vertical="center" wrapText="1"/>
    </xf>
    <xf numFmtId="0" fontId="24" fillId="0" borderId="0" xfId="7" applyFont="1" applyFill="1" applyBorder="1" applyAlignment="1">
      <alignment horizontal="center" vertical="center" wrapText="1"/>
    </xf>
    <xf numFmtId="0" fontId="24" fillId="0" borderId="66" xfId="7" applyFont="1" applyFill="1" applyBorder="1" applyAlignment="1">
      <alignment horizontal="center" vertical="center" wrapText="1"/>
    </xf>
    <xf numFmtId="0" fontId="24" fillId="0" borderId="74" xfId="7" applyFont="1" applyFill="1" applyBorder="1" applyAlignment="1">
      <alignment horizontal="center" vertical="center" wrapText="1"/>
    </xf>
    <xf numFmtId="0" fontId="24" fillId="0" borderId="75" xfId="7" applyFont="1" applyFill="1" applyBorder="1" applyAlignment="1">
      <alignment horizontal="center" vertical="center" wrapText="1"/>
    </xf>
    <xf numFmtId="0" fontId="24" fillId="0" borderId="76" xfId="7" applyFont="1" applyFill="1" applyBorder="1" applyAlignment="1">
      <alignment horizontal="center" vertical="center" wrapText="1"/>
    </xf>
    <xf numFmtId="0" fontId="20" fillId="0" borderId="0" xfId="8" applyFont="1" applyFill="1" applyBorder="1" applyAlignment="1">
      <alignment horizontal="center" vertical="center" shrinkToFit="1"/>
    </xf>
    <xf numFmtId="186" fontId="20" fillId="0" borderId="0" xfId="8" applyNumberFormat="1" applyFont="1" applyFill="1" applyBorder="1" applyAlignment="1" applyProtection="1">
      <alignment horizontal="center" vertical="center" shrinkToFit="1"/>
      <protection hidden="1"/>
    </xf>
    <xf numFmtId="0" fontId="26" fillId="0" borderId="0" xfId="8" applyNumberFormat="1" applyFont="1" applyFill="1" applyBorder="1" applyAlignment="1" applyProtection="1">
      <alignment horizontal="left" vertical="center" wrapText="1"/>
      <protection hidden="1"/>
    </xf>
    <xf numFmtId="0" fontId="20" fillId="0" borderId="0" xfId="8" applyFont="1" applyFill="1" applyBorder="1" applyAlignment="1" applyProtection="1">
      <alignment horizontal="center" vertical="center" shrinkToFit="1"/>
      <protection hidden="1"/>
    </xf>
    <xf numFmtId="49" fontId="23" fillId="0" borderId="1" xfId="11" applyNumberFormat="1" applyFont="1" applyFill="1" applyBorder="1" applyAlignment="1">
      <alignment horizontal="center" vertical="center"/>
    </xf>
    <xf numFmtId="49" fontId="23" fillId="0" borderId="2" xfId="11" applyNumberFormat="1" applyFont="1" applyFill="1" applyBorder="1" applyAlignment="1">
      <alignment horizontal="center" vertical="center"/>
    </xf>
    <xf numFmtId="49" fontId="23" fillId="0" borderId="3" xfId="11" applyNumberFormat="1" applyFont="1" applyFill="1" applyBorder="1" applyAlignment="1">
      <alignment horizontal="center"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0" fontId="20" fillId="0" borderId="39" xfId="11" applyFont="1" applyFill="1" applyBorder="1" applyAlignment="1">
      <alignment horizontal="center" vertical="center"/>
    </xf>
    <xf numFmtId="0" fontId="20" fillId="0" borderId="31" xfId="11" applyFont="1" applyFill="1" applyBorder="1" applyAlignment="1">
      <alignment horizontal="center" vertical="center"/>
    </xf>
    <xf numFmtId="0" fontId="20" fillId="0" borderId="42" xfId="11" applyFont="1" applyFill="1" applyBorder="1" applyAlignment="1">
      <alignment horizontal="center" vertical="center"/>
    </xf>
    <xf numFmtId="0" fontId="20" fillId="0" borderId="34" xfId="11" applyFont="1" applyBorder="1" applyAlignment="1">
      <alignment horizontal="center" vertical="center"/>
    </xf>
    <xf numFmtId="0" fontId="20" fillId="0" borderId="41" xfId="11" applyFont="1" applyBorder="1">
      <alignment vertical="center"/>
    </xf>
    <xf numFmtId="0" fontId="20" fillId="0" borderId="12" xfId="11" applyFont="1" applyBorder="1">
      <alignment vertical="center"/>
    </xf>
    <xf numFmtId="0" fontId="20" fillId="0" borderId="48" xfId="11" applyFont="1" applyBorder="1">
      <alignment vertical="center"/>
    </xf>
    <xf numFmtId="178" fontId="20" fillId="0" borderId="41" xfId="11" applyNumberFormat="1" applyFont="1" applyFill="1" applyBorder="1" applyAlignment="1">
      <alignment horizontal="right" vertical="center" shrinkToFit="1"/>
    </xf>
    <xf numFmtId="178" fontId="20" fillId="0" borderId="12" xfId="11" applyNumberFormat="1" applyFont="1" applyFill="1" applyBorder="1" applyAlignment="1">
      <alignment horizontal="right" vertical="center" shrinkToFit="1"/>
    </xf>
    <xf numFmtId="178" fontId="20" fillId="0" borderId="82" xfId="11" applyNumberFormat="1" applyFont="1" applyFill="1" applyBorder="1" applyAlignment="1">
      <alignment horizontal="right" vertical="center" shrinkToFit="1"/>
    </xf>
    <xf numFmtId="181" fontId="20" fillId="0" borderId="83" xfId="11" applyNumberFormat="1" applyFont="1" applyFill="1" applyBorder="1" applyAlignment="1">
      <alignment horizontal="right" vertical="center" shrinkToFit="1"/>
    </xf>
    <xf numFmtId="178" fontId="20" fillId="0" borderId="83" xfId="11" applyNumberFormat="1" applyFont="1" applyFill="1" applyBorder="1" applyAlignment="1">
      <alignment horizontal="right" vertical="center" shrinkToFit="1"/>
    </xf>
    <xf numFmtId="181" fontId="20" fillId="0" borderId="84" xfId="11" applyNumberFormat="1" applyFont="1" applyFill="1" applyBorder="1" applyAlignment="1">
      <alignment horizontal="right" vertical="center" shrinkToFit="1"/>
    </xf>
    <xf numFmtId="181" fontId="20" fillId="0" borderId="12" xfId="11" applyNumberFormat="1" applyFont="1" applyFill="1" applyBorder="1" applyAlignment="1">
      <alignment horizontal="right" vertical="center" shrinkToFit="1"/>
    </xf>
    <xf numFmtId="181" fontId="20" fillId="0" borderId="48" xfId="11" applyNumberFormat="1" applyFont="1" applyFill="1" applyBorder="1" applyAlignment="1">
      <alignment horizontal="right" vertical="center" shrinkToFit="1"/>
    </xf>
    <xf numFmtId="0" fontId="20" fillId="0" borderId="64" xfId="11" applyFont="1" applyBorder="1">
      <alignment vertical="center"/>
    </xf>
    <xf numFmtId="0" fontId="20" fillId="0" borderId="0" xfId="11" applyFont="1" applyBorder="1">
      <alignment vertical="center"/>
    </xf>
    <xf numFmtId="0" fontId="20" fillId="0" borderId="38" xfId="11" applyFont="1" applyBorder="1">
      <alignment vertical="center"/>
    </xf>
    <xf numFmtId="178" fontId="20" fillId="0" borderId="64" xfId="11" applyNumberFormat="1" applyFont="1" applyFill="1" applyBorder="1" applyAlignment="1">
      <alignment horizontal="right" vertical="center" shrinkToFit="1"/>
    </xf>
    <xf numFmtId="178" fontId="20" fillId="0" borderId="0" xfId="11" applyNumberFormat="1" applyFont="1" applyFill="1" applyBorder="1" applyAlignment="1">
      <alignment horizontal="right" vertical="center" shrinkToFit="1"/>
    </xf>
    <xf numFmtId="178" fontId="20" fillId="0" borderId="85" xfId="11" applyNumberFormat="1" applyFont="1" applyFill="1" applyBorder="1" applyAlignment="1">
      <alignment horizontal="right" vertical="center" shrinkToFit="1"/>
    </xf>
    <xf numFmtId="181" fontId="20" fillId="0" borderId="86" xfId="11" applyNumberFormat="1" applyFont="1" applyFill="1" applyBorder="1" applyAlignment="1">
      <alignment horizontal="right" vertical="center" shrinkToFit="1"/>
    </xf>
    <xf numFmtId="178" fontId="20" fillId="0" borderId="86" xfId="11" applyNumberFormat="1" applyFont="1" applyFill="1" applyBorder="1" applyAlignment="1">
      <alignment horizontal="right" vertical="center" shrinkToFit="1"/>
    </xf>
    <xf numFmtId="181" fontId="20" fillId="0" borderId="88" xfId="11" applyNumberFormat="1" applyFont="1" applyFill="1" applyBorder="1" applyAlignment="1">
      <alignment horizontal="right" vertical="center" shrinkToFit="1"/>
    </xf>
    <xf numFmtId="181" fontId="20" fillId="0" borderId="0" xfId="11" applyNumberFormat="1" applyFont="1" applyFill="1" applyBorder="1" applyAlignment="1">
      <alignment horizontal="right" vertical="center" shrinkToFit="1"/>
    </xf>
    <xf numFmtId="181" fontId="20" fillId="0" borderId="38" xfId="11" applyNumberFormat="1" applyFont="1" applyFill="1" applyBorder="1" applyAlignment="1">
      <alignment horizontal="right" vertical="center" shrinkToFit="1"/>
    </xf>
    <xf numFmtId="178" fontId="20" fillId="0" borderId="87" xfId="11" applyNumberFormat="1" applyFont="1" applyFill="1" applyBorder="1" applyAlignment="1">
      <alignment horizontal="right" vertical="center" shrinkToFit="1"/>
    </xf>
    <xf numFmtId="178" fontId="20" fillId="0" borderId="88" xfId="11" applyNumberFormat="1" applyFont="1" applyFill="1" applyBorder="1" applyAlignment="1">
      <alignment horizontal="right" vertical="center" shrinkToFit="1"/>
    </xf>
    <xf numFmtId="178" fontId="20" fillId="0" borderId="38" xfId="11" applyNumberFormat="1" applyFont="1" applyFill="1" applyBorder="1" applyAlignment="1">
      <alignment horizontal="right" vertical="center" shrinkToFit="1"/>
    </xf>
    <xf numFmtId="0" fontId="20" fillId="0" borderId="41" xfId="11" applyFont="1" applyFill="1" applyBorder="1">
      <alignment vertical="center"/>
    </xf>
    <xf numFmtId="0" fontId="20" fillId="0" borderId="12" xfId="11" applyFont="1" applyFill="1" applyBorder="1">
      <alignment vertical="center"/>
    </xf>
    <xf numFmtId="0" fontId="20" fillId="0" borderId="48" xfId="11" applyFont="1" applyFill="1" applyBorder="1">
      <alignment vertical="center"/>
    </xf>
    <xf numFmtId="181" fontId="20" fillId="0" borderId="82" xfId="11" applyNumberFormat="1" applyFont="1" applyFill="1" applyBorder="1" applyAlignment="1">
      <alignment horizontal="right" vertical="center" shrinkToFit="1"/>
    </xf>
    <xf numFmtId="0" fontId="20" fillId="0" borderId="64" xfId="11" applyFont="1" applyFill="1" applyBorder="1">
      <alignment vertical="center"/>
    </xf>
    <xf numFmtId="0" fontId="20" fillId="0" borderId="0" xfId="11" applyFont="1" applyFill="1" applyBorder="1">
      <alignment vertical="center"/>
    </xf>
    <xf numFmtId="0" fontId="20" fillId="0" borderId="38" xfId="11" applyFont="1" applyFill="1" applyBorder="1">
      <alignment vertical="center"/>
    </xf>
    <xf numFmtId="181" fontId="20" fillId="0" borderId="85" xfId="11" applyNumberFormat="1" applyFont="1" applyFill="1" applyBorder="1" applyAlignment="1">
      <alignment horizontal="right" vertical="center" shrinkToFit="1"/>
    </xf>
    <xf numFmtId="0" fontId="20" fillId="0" borderId="64" xfId="11" applyFont="1" applyBorder="1" applyAlignment="1">
      <alignment vertical="center"/>
    </xf>
    <xf numFmtId="0" fontId="16" fillId="0" borderId="0" xfId="6" applyAlignment="1">
      <alignment vertical="center"/>
    </xf>
    <xf numFmtId="0" fontId="16" fillId="0" borderId="38" xfId="6" applyBorder="1" applyAlignment="1">
      <alignment vertical="center"/>
    </xf>
    <xf numFmtId="178" fontId="20" fillId="0" borderId="88" xfId="11" applyNumberFormat="1" applyFont="1" applyFill="1" applyBorder="1" applyAlignment="1">
      <alignment horizontal="right" vertical="center"/>
    </xf>
    <xf numFmtId="178" fontId="20" fillId="0" borderId="0" xfId="11" applyNumberFormat="1" applyFont="1" applyFill="1" applyBorder="1" applyAlignment="1">
      <alignment horizontal="right" vertical="center"/>
    </xf>
    <xf numFmtId="178" fontId="20" fillId="0" borderId="38" xfId="11" applyNumberFormat="1" applyFont="1" applyFill="1" applyBorder="1" applyAlignment="1">
      <alignment horizontal="right" vertical="center"/>
    </xf>
    <xf numFmtId="0" fontId="20" fillId="0" borderId="37" xfId="11" applyFont="1" applyFill="1" applyBorder="1">
      <alignment vertical="center"/>
    </xf>
    <xf numFmtId="0" fontId="20" fillId="0" borderId="54" xfId="11" applyFont="1" applyFill="1" applyBorder="1">
      <alignment vertical="center"/>
    </xf>
    <xf numFmtId="0" fontId="20" fillId="0" borderId="40" xfId="11" applyFont="1" applyFill="1" applyBorder="1">
      <alignment vertical="center"/>
    </xf>
    <xf numFmtId="178" fontId="20" fillId="0" borderId="64" xfId="11" applyNumberFormat="1" applyFont="1" applyFill="1" applyBorder="1" applyAlignment="1">
      <alignment horizontal="right" vertical="center"/>
    </xf>
    <xf numFmtId="178" fontId="20" fillId="0" borderId="85" xfId="11" applyNumberFormat="1" applyFont="1" applyFill="1" applyBorder="1" applyAlignment="1">
      <alignment horizontal="right" vertical="center"/>
    </xf>
    <xf numFmtId="181" fontId="20" fillId="0" borderId="86" xfId="11" applyNumberFormat="1" applyFont="1" applyFill="1" applyBorder="1" applyAlignment="1">
      <alignment horizontal="right" vertical="center"/>
    </xf>
    <xf numFmtId="0" fontId="26" fillId="0" borderId="39" xfId="11" applyFont="1" applyFill="1" applyBorder="1" applyAlignment="1">
      <alignment horizontal="center" vertical="center"/>
    </xf>
    <xf numFmtId="0" fontId="26" fillId="0" borderId="31" xfId="11" applyFont="1" applyFill="1" applyBorder="1" applyAlignment="1">
      <alignment horizontal="center" vertical="center"/>
    </xf>
    <xf numFmtId="0" fontId="26" fillId="0" borderId="42" xfId="11" applyFont="1" applyFill="1" applyBorder="1" applyAlignment="1">
      <alignment horizontal="center" vertical="center"/>
    </xf>
    <xf numFmtId="181" fontId="1" fillId="0" borderId="0" xfId="11" applyNumberFormat="1" applyFill="1" applyAlignment="1">
      <alignment horizontal="right" vertical="center" shrinkToFit="1"/>
    </xf>
    <xf numFmtId="181" fontId="1" fillId="0" borderId="38" xfId="11" applyNumberFormat="1" applyFill="1" applyBorder="1" applyAlignment="1">
      <alignment horizontal="right" vertical="center" shrinkToFit="1"/>
    </xf>
    <xf numFmtId="0" fontId="1" fillId="0" borderId="0" xfId="11" applyFill="1" applyAlignment="1">
      <alignment horizontal="right" vertical="center" shrinkToFit="1"/>
    </xf>
    <xf numFmtId="0" fontId="1" fillId="0" borderId="85" xfId="11" applyFill="1" applyBorder="1" applyAlignment="1">
      <alignment horizontal="right" vertical="center" shrinkToFit="1"/>
    </xf>
    <xf numFmtId="181" fontId="1" fillId="0" borderId="85" xfId="11" applyNumberFormat="1" applyFill="1" applyBorder="1" applyAlignment="1">
      <alignment horizontal="right" vertical="center" shrinkToFit="1"/>
    </xf>
    <xf numFmtId="178" fontId="20" fillId="0" borderId="84" xfId="11" applyNumberFormat="1" applyFont="1" applyFill="1" applyBorder="1" applyAlignment="1">
      <alignment horizontal="right" vertical="center" shrinkToFit="1"/>
    </xf>
    <xf numFmtId="0" fontId="20" fillId="0" borderId="41" xfId="11" applyFont="1" applyFill="1" applyBorder="1" applyAlignment="1">
      <alignment horizontal="center" vertical="center" textRotation="255"/>
    </xf>
    <xf numFmtId="0" fontId="20" fillId="0" borderId="48" xfId="11" applyFont="1" applyFill="1" applyBorder="1" applyAlignment="1">
      <alignment horizontal="center" vertical="center" textRotation="255"/>
    </xf>
    <xf numFmtId="0" fontId="20" fillId="0" borderId="64" xfId="11" applyFont="1" applyFill="1" applyBorder="1" applyAlignment="1">
      <alignment horizontal="center" vertical="center" textRotation="255"/>
    </xf>
    <xf numFmtId="0" fontId="20" fillId="0" borderId="38" xfId="11" applyFont="1" applyFill="1" applyBorder="1" applyAlignment="1">
      <alignment horizontal="center" vertical="center" textRotation="255"/>
    </xf>
    <xf numFmtId="0" fontId="20" fillId="0" borderId="37" xfId="11" applyFont="1" applyFill="1" applyBorder="1" applyAlignment="1">
      <alignment horizontal="center" vertical="center" textRotation="255"/>
    </xf>
    <xf numFmtId="0" fontId="20" fillId="0" borderId="40" xfId="11" applyFont="1" applyFill="1" applyBorder="1" applyAlignment="1">
      <alignment horizontal="center" vertical="center" textRotation="255"/>
    </xf>
    <xf numFmtId="0" fontId="26" fillId="0" borderId="64" xfId="11" applyFont="1" applyBorder="1">
      <alignment vertical="center"/>
    </xf>
    <xf numFmtId="0" fontId="26" fillId="0" borderId="0" xfId="11" applyFont="1" applyBorder="1">
      <alignment vertical="center"/>
    </xf>
    <xf numFmtId="0" fontId="26" fillId="0" borderId="38" xfId="11" applyFont="1" applyBorder="1">
      <alignment vertical="center"/>
    </xf>
    <xf numFmtId="0" fontId="16" fillId="0" borderId="0" xfId="6" applyBorder="1" applyAlignment="1">
      <alignment vertical="center"/>
    </xf>
    <xf numFmtId="0" fontId="20" fillId="0" borderId="37" xfId="11" applyFont="1" applyBorder="1">
      <alignment vertical="center"/>
    </xf>
    <xf numFmtId="0" fontId="20" fillId="0" borderId="54" xfId="11" applyFont="1" applyBorder="1">
      <alignment vertical="center"/>
    </xf>
    <xf numFmtId="0" fontId="20" fillId="0" borderId="40" xfId="11" applyFont="1" applyBorder="1">
      <alignment vertical="center"/>
    </xf>
    <xf numFmtId="0" fontId="1" fillId="0" borderId="31" xfId="11" applyBorder="1" applyAlignment="1">
      <alignment horizontal="center" vertical="center"/>
    </xf>
    <xf numFmtId="0" fontId="1" fillId="0" borderId="42" xfId="11" applyBorder="1" applyAlignment="1">
      <alignment horizontal="center" vertical="center"/>
    </xf>
    <xf numFmtId="0" fontId="1" fillId="0" borderId="12" xfId="11" applyFill="1" applyBorder="1" applyAlignment="1">
      <alignment horizontal="right" vertical="center" shrinkToFit="1"/>
    </xf>
    <xf numFmtId="0" fontId="1" fillId="0" borderId="48" xfId="11" applyFill="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64" xfId="11" applyFont="1" applyBorder="1" applyAlignment="1">
      <alignment horizontal="center" vertical="center" wrapText="1"/>
    </xf>
    <xf numFmtId="0" fontId="20" fillId="0" borderId="0" xfId="11" applyFont="1" applyBorder="1" applyAlignment="1">
      <alignment horizontal="center" vertical="center" wrapText="1"/>
    </xf>
    <xf numFmtId="0" fontId="20" fillId="0" borderId="37" xfId="11" applyFont="1" applyBorder="1" applyAlignment="1">
      <alignment horizontal="center" vertical="center" wrapText="1"/>
    </xf>
    <xf numFmtId="0" fontId="20" fillId="0" borderId="54"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Border="1" applyAlignment="1">
      <alignment vertical="center" textRotation="255"/>
    </xf>
    <xf numFmtId="0" fontId="20" fillId="0" borderId="54" xfId="11" applyFont="1" applyBorder="1" applyAlignment="1">
      <alignment vertical="center" textRotation="255"/>
    </xf>
    <xf numFmtId="0" fontId="1" fillId="0" borderId="0" xfId="11" applyFill="1" applyBorder="1" applyAlignment="1">
      <alignment horizontal="right" vertical="center" shrinkToFit="1"/>
    </xf>
    <xf numFmtId="0" fontId="1" fillId="0" borderId="38" xfId="11" applyFill="1" applyBorder="1" applyAlignment="1">
      <alignment horizontal="right" vertical="center" shrinkToFit="1"/>
    </xf>
    <xf numFmtId="181" fontId="20" fillId="0" borderId="41" xfId="11" applyNumberFormat="1" applyFont="1" applyFill="1" applyBorder="1" applyAlignment="1">
      <alignment horizontal="right" vertical="center" shrinkToFit="1"/>
    </xf>
    <xf numFmtId="181" fontId="20" fillId="0" borderId="64" xfId="11" applyNumberFormat="1" applyFont="1" applyFill="1" applyBorder="1" applyAlignment="1">
      <alignment horizontal="right" vertical="center" shrinkToFit="1"/>
    </xf>
    <xf numFmtId="181" fontId="20" fillId="0" borderId="37" xfId="11" applyNumberFormat="1" applyFont="1" applyFill="1" applyBorder="1" applyAlignment="1">
      <alignment horizontal="right" vertical="center" shrinkToFit="1"/>
    </xf>
    <xf numFmtId="0" fontId="1" fillId="0" borderId="54" xfId="11" applyFill="1" applyBorder="1" applyAlignment="1">
      <alignment horizontal="right" vertical="center" shrinkToFit="1"/>
    </xf>
    <xf numFmtId="181" fontId="20" fillId="0" borderId="54" xfId="11" applyNumberFormat="1" applyFont="1" applyFill="1" applyBorder="1" applyAlignment="1">
      <alignment horizontal="right" vertical="center" shrinkToFit="1"/>
    </xf>
    <xf numFmtId="0" fontId="1" fillId="0" borderId="40" xfId="11" applyFill="1" applyBorder="1" applyAlignment="1">
      <alignment horizontal="right" vertical="center" shrinkToFit="1"/>
    </xf>
    <xf numFmtId="0" fontId="20" fillId="0" borderId="41" xfId="11" applyFont="1" applyFill="1" applyBorder="1" applyAlignment="1">
      <alignment horizontal="left" vertical="center"/>
    </xf>
    <xf numFmtId="0" fontId="20" fillId="0" borderId="12" xfId="11" applyFont="1" applyFill="1" applyBorder="1" applyAlignment="1">
      <alignment horizontal="left" vertical="center"/>
    </xf>
    <xf numFmtId="0" fontId="20" fillId="0" borderId="48" xfId="11" applyFont="1" applyFill="1" applyBorder="1" applyAlignment="1">
      <alignment horizontal="left" vertical="center"/>
    </xf>
    <xf numFmtId="178" fontId="20" fillId="0" borderId="48" xfId="11" applyNumberFormat="1" applyFont="1" applyFill="1" applyBorder="1" applyAlignment="1">
      <alignment horizontal="right" vertical="center" shrinkToFit="1"/>
    </xf>
    <xf numFmtId="0" fontId="20" fillId="0" borderId="64" xfId="11" applyFont="1" applyFill="1" applyBorder="1" applyAlignment="1">
      <alignment horizontal="left" vertical="center"/>
    </xf>
    <xf numFmtId="0" fontId="20" fillId="0" borderId="0" xfId="11" applyFont="1" applyFill="1" applyBorder="1" applyAlignment="1">
      <alignment horizontal="left" vertical="center"/>
    </xf>
    <xf numFmtId="0" fontId="20" fillId="0" borderId="38" xfId="11" applyFont="1" applyFill="1" applyBorder="1" applyAlignment="1">
      <alignment horizontal="left" vertical="center"/>
    </xf>
    <xf numFmtId="178" fontId="20" fillId="5" borderId="88" xfId="11" applyNumberFormat="1" applyFont="1" applyFill="1" applyBorder="1" applyAlignment="1">
      <alignment horizontal="right" vertical="center" shrinkToFit="1"/>
    </xf>
    <xf numFmtId="178" fontId="20" fillId="5" borderId="0" xfId="11" applyNumberFormat="1" applyFont="1" applyFill="1" applyBorder="1" applyAlignment="1">
      <alignment horizontal="right" vertical="center" shrinkToFit="1"/>
    </xf>
    <xf numFmtId="178" fontId="20" fillId="5" borderId="85" xfId="11" applyNumberFormat="1" applyFont="1" applyFill="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Border="1" applyAlignment="1">
      <alignment horizontal="right" vertical="center" shrinkToFit="1"/>
    </xf>
    <xf numFmtId="0" fontId="20" fillId="5" borderId="38" xfId="11" applyFont="1" applyFill="1" applyBorder="1" applyAlignment="1">
      <alignment horizontal="right" vertical="center" shrinkToFit="1"/>
    </xf>
    <xf numFmtId="0" fontId="20" fillId="0" borderId="64" xfId="11" applyFont="1" applyFill="1" applyBorder="1" applyAlignment="1">
      <alignment horizontal="center" vertical="center" wrapText="1"/>
    </xf>
    <xf numFmtId="0" fontId="20" fillId="0" borderId="0" xfId="11" applyFont="1" applyFill="1" applyBorder="1" applyAlignment="1">
      <alignment horizontal="center" vertical="center" wrapText="1"/>
    </xf>
    <xf numFmtId="0" fontId="20" fillId="0" borderId="37" xfId="11" applyFont="1" applyFill="1" applyBorder="1" applyAlignment="1">
      <alignment horizontal="center" vertical="center" wrapText="1"/>
    </xf>
    <xf numFmtId="0" fontId="20" fillId="0" borderId="54" xfId="11" applyFont="1" applyFill="1" applyBorder="1" applyAlignment="1">
      <alignment horizontal="center" vertical="center" wrapText="1"/>
    </xf>
    <xf numFmtId="178" fontId="20" fillId="0" borderId="37" xfId="11" applyNumberFormat="1" applyFont="1" applyFill="1" applyBorder="1" applyAlignment="1">
      <alignment horizontal="right" vertical="center" shrinkToFit="1"/>
    </xf>
    <xf numFmtId="178" fontId="20" fillId="0" borderId="54" xfId="11" applyNumberFormat="1" applyFont="1" applyFill="1" applyBorder="1" applyAlignment="1">
      <alignment horizontal="right" vertical="center" shrinkToFit="1"/>
    </xf>
    <xf numFmtId="178" fontId="20" fillId="0" borderId="89" xfId="11" applyNumberFormat="1" applyFont="1" applyFill="1" applyBorder="1" applyAlignment="1">
      <alignment horizontal="right" vertical="center" shrinkToFit="1"/>
    </xf>
    <xf numFmtId="181" fontId="20" fillId="0" borderId="90" xfId="11" applyNumberFormat="1" applyFont="1" applyFill="1" applyBorder="1" applyAlignment="1">
      <alignment horizontal="right" vertical="center" shrinkToFit="1"/>
    </xf>
    <xf numFmtId="178" fontId="20" fillId="0" borderId="90" xfId="11" applyNumberFormat="1" applyFont="1" applyFill="1" applyBorder="1" applyAlignment="1">
      <alignment horizontal="right" vertical="center" shrinkToFit="1"/>
    </xf>
    <xf numFmtId="181" fontId="20" fillId="0" borderId="91" xfId="11" applyNumberFormat="1" applyFont="1" applyFill="1" applyBorder="1" applyAlignment="1">
      <alignment horizontal="right" vertical="center" shrinkToFit="1"/>
    </xf>
    <xf numFmtId="181" fontId="20" fillId="0" borderId="40" xfId="11" applyNumberFormat="1" applyFont="1" applyFill="1" applyBorder="1" applyAlignment="1">
      <alignment horizontal="right" vertical="center" shrinkToFit="1"/>
    </xf>
    <xf numFmtId="178" fontId="20" fillId="0" borderId="40" xfId="11" applyNumberFormat="1" applyFont="1" applyFill="1" applyBorder="1" applyAlignment="1">
      <alignment horizontal="right" vertical="center" shrinkToFit="1"/>
    </xf>
    <xf numFmtId="0" fontId="20" fillId="0" borderId="37" xfId="11" applyFont="1" applyFill="1" applyBorder="1" applyAlignment="1">
      <alignment horizontal="left" vertical="center"/>
    </xf>
    <xf numFmtId="0" fontId="20" fillId="0" borderId="54" xfId="11" applyFont="1" applyFill="1" applyBorder="1" applyAlignment="1">
      <alignment horizontal="left" vertical="center"/>
    </xf>
    <xf numFmtId="0" fontId="20" fillId="0" borderId="40" xfId="11" applyFont="1" applyFill="1" applyBorder="1" applyAlignment="1">
      <alignment horizontal="left" vertical="center"/>
    </xf>
    <xf numFmtId="0" fontId="1" fillId="0" borderId="89" xfId="11" applyFill="1" applyBorder="1" applyAlignment="1">
      <alignment horizontal="right" vertical="center" shrinkToFit="1"/>
    </xf>
    <xf numFmtId="181" fontId="1" fillId="0" borderId="54" xfId="11" applyNumberFormat="1" applyFill="1" applyBorder="1" applyAlignment="1">
      <alignment horizontal="right" vertical="center" shrinkToFit="1"/>
    </xf>
    <xf numFmtId="181" fontId="1" fillId="0" borderId="89" xfId="11" applyNumberFormat="1" applyFill="1" applyBorder="1" applyAlignment="1">
      <alignment horizontal="right" vertical="center" shrinkToFit="1"/>
    </xf>
    <xf numFmtId="178" fontId="20" fillId="0" borderId="91" xfId="11" applyNumberFormat="1" applyFont="1" applyFill="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4"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4"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20" fillId="0" borderId="41" xfId="11" applyFont="1" applyBorder="1" applyAlignment="1">
      <alignment horizontal="center" vertical="center" textRotation="255"/>
    </xf>
    <xf numFmtId="0" fontId="20" fillId="0" borderId="48" xfId="11" applyFont="1" applyBorder="1" applyAlignment="1">
      <alignment horizontal="center" vertical="center" textRotation="255"/>
    </xf>
    <xf numFmtId="0" fontId="20" fillId="0" borderId="64"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0" fontId="34" fillId="7" borderId="62"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1" fillId="7" borderId="62" xfId="12" applyFont="1" applyFill="1" applyBorder="1" applyAlignment="1" applyProtection="1">
      <alignment horizontal="center" vertical="center" wrapText="1"/>
      <protection locked="0"/>
    </xf>
    <xf numFmtId="0" fontId="1" fillId="7" borderId="8" xfId="12" applyFont="1" applyFill="1" applyBorder="1" applyAlignment="1" applyProtection="1">
      <alignment horizontal="center" vertical="center" wrapText="1"/>
      <protection locked="0"/>
    </xf>
    <xf numFmtId="0" fontId="1" fillId="7" borderId="23" xfId="12" applyFont="1" applyFill="1" applyBorder="1" applyAlignment="1" applyProtection="1">
      <alignment horizontal="center" vertical="center" wrapText="1"/>
      <protection locked="0"/>
    </xf>
    <xf numFmtId="0" fontId="1" fillId="7" borderId="95" xfId="12" applyFont="1" applyFill="1" applyBorder="1" applyAlignment="1" applyProtection="1">
      <alignment horizontal="center" vertical="center" wrapText="1"/>
      <protection locked="0"/>
    </xf>
    <xf numFmtId="0" fontId="1" fillId="7" borderId="93" xfId="12" applyFont="1" applyFill="1" applyBorder="1" applyAlignment="1" applyProtection="1">
      <alignment horizontal="center" vertical="center" wrapText="1"/>
      <protection locked="0"/>
    </xf>
    <xf numFmtId="0" fontId="1" fillId="7" borderId="94" xfId="12" applyFont="1" applyFill="1" applyBorder="1" applyAlignment="1" applyProtection="1">
      <alignment horizontal="center" vertical="center" wrapText="1"/>
      <protection locked="0"/>
    </xf>
    <xf numFmtId="0" fontId="34" fillId="7" borderId="9"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3" fillId="6" borderId="1" xfId="12" applyFont="1" applyFill="1" applyBorder="1" applyAlignment="1" applyProtection="1">
      <alignment horizontal="center" vertical="center"/>
    </xf>
    <xf numFmtId="0" fontId="33" fillId="6" borderId="2" xfId="12" applyFont="1" applyFill="1" applyBorder="1" applyAlignment="1" applyProtection="1">
      <alignment horizontal="center" vertical="center"/>
    </xf>
    <xf numFmtId="0" fontId="33" fillId="6" borderId="3" xfId="12" applyFont="1" applyFill="1" applyBorder="1" applyAlignment="1" applyProtection="1">
      <alignment horizontal="center" vertical="center"/>
    </xf>
    <xf numFmtId="0" fontId="34" fillId="6" borderId="75" xfId="12" applyFont="1" applyFill="1" applyBorder="1" applyAlignment="1" applyProtection="1">
      <alignment horizontal="left" vertical="center"/>
    </xf>
    <xf numFmtId="0" fontId="34" fillId="7" borderId="36"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0" fontId="34" fillId="0" borderId="98" xfId="15" applyNumberFormat="1" applyFont="1" applyBorder="1" applyAlignment="1" applyProtection="1">
      <alignment horizontal="left" vertical="center" shrinkToFit="1"/>
      <protection locked="0"/>
    </xf>
    <xf numFmtId="0" fontId="34" fillId="0" borderId="99" xfId="15" applyNumberFormat="1" applyFont="1" applyBorder="1" applyAlignment="1" applyProtection="1">
      <alignment horizontal="left" vertical="center" shrinkToFit="1"/>
      <protection locked="0"/>
    </xf>
    <xf numFmtId="0" fontId="34" fillId="0" borderId="110" xfId="15" applyNumberFormat="1" applyFont="1" applyBorder="1" applyAlignment="1" applyProtection="1">
      <alignment horizontal="left" vertical="center" shrinkToFit="1"/>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NumberFormat="1" applyFont="1" applyBorder="1" applyAlignment="1" applyProtection="1">
      <alignment horizontal="left" vertical="center" shrinkToFit="1"/>
      <protection locked="0"/>
    </xf>
    <xf numFmtId="0" fontId="34" fillId="0" borderId="121" xfId="15" applyNumberFormat="1" applyFont="1" applyBorder="1" applyAlignment="1" applyProtection="1">
      <alignment horizontal="lef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4" xfId="15" applyFont="1" applyBorder="1" applyAlignment="1" applyProtection="1">
      <alignment horizontal="left" vertical="center" shrinkToFi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NumberFormat="1" applyFont="1" applyBorder="1" applyAlignment="1" applyProtection="1">
      <alignment horizontal="left" vertical="center" shrinkToFit="1"/>
      <protection locked="0"/>
    </xf>
    <xf numFmtId="0" fontId="34" fillId="0" borderId="108" xfId="15" applyNumberFormat="1" applyFont="1" applyBorder="1" applyAlignment="1" applyProtection="1">
      <alignment horizontal="lef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2" xfId="15" applyNumberFormat="1" applyFont="1" applyBorder="1" applyAlignment="1" applyProtection="1">
      <alignment horizontal="left" vertical="center" shrinkToFit="1"/>
      <protection locked="0"/>
    </xf>
    <xf numFmtId="0" fontId="34" fillId="0" borderId="113" xfId="15" applyNumberFormat="1" applyFont="1" applyBorder="1" applyAlignment="1" applyProtection="1">
      <alignment horizontal="left" vertical="center" shrinkToFit="1"/>
      <protection locked="0"/>
    </xf>
    <xf numFmtId="0" fontId="34" fillId="0" borderId="119" xfId="15" applyNumberFormat="1" applyFont="1" applyBorder="1" applyAlignment="1" applyProtection="1">
      <alignment horizontal="lef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29"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0" fontId="34" fillId="8" borderId="129" xfId="15" applyNumberFormat="1" applyFont="1" applyFill="1" applyBorder="1" applyAlignment="1" applyProtection="1">
      <alignment horizontal="left" vertical="center" shrinkToFit="1"/>
      <protection locked="0"/>
    </xf>
    <xf numFmtId="0" fontId="34" fillId="8" borderId="132" xfId="15" applyNumberFormat="1" applyFont="1" applyFill="1" applyBorder="1" applyAlignment="1" applyProtection="1">
      <alignment horizontal="lef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NumberFormat="1" applyFont="1" applyBorder="1" applyAlignment="1" applyProtection="1">
      <alignment horizontal="left" vertical="center" shrinkToFit="1"/>
      <protection locked="0"/>
    </xf>
    <xf numFmtId="0" fontId="34" fillId="0" borderId="127" xfId="15" applyNumberFormat="1" applyFont="1" applyBorder="1" applyAlignment="1" applyProtection="1">
      <alignment horizontal="left"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6" borderId="8" xfId="12" applyFont="1" applyFill="1" applyBorder="1" applyAlignment="1" applyProtection="1">
      <alignment horizontal="left" vertical="center"/>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0" borderId="116" xfId="12"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187" fontId="34" fillId="8" borderId="134" xfId="12" applyNumberFormat="1" applyFont="1" applyFill="1" applyBorder="1" applyAlignment="1" applyProtection="1">
      <alignment horizontal="right" vertical="center" shrinkToFit="1"/>
      <protection locked="0"/>
    </xf>
    <xf numFmtId="0" fontId="34" fillId="8" borderId="129" xfId="12" applyNumberFormat="1" applyFont="1" applyFill="1" applyBorder="1" applyAlignment="1" applyProtection="1">
      <alignment horizontal="left" vertical="center" shrinkToFit="1"/>
      <protection locked="0"/>
    </xf>
    <xf numFmtId="0" fontId="34" fillId="8" borderId="132" xfId="12" applyNumberFormat="1" applyFont="1" applyFill="1" applyBorder="1" applyAlignment="1" applyProtection="1">
      <alignment horizontal="lef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0" fontId="34" fillId="7" borderId="62" xfId="12" applyFont="1" applyFill="1" applyBorder="1" applyAlignment="1" applyProtection="1">
      <alignment horizontal="center" vertical="center" wrapText="1"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6" borderId="112" xfId="12" applyNumberFormat="1" applyFont="1" applyFill="1" applyBorder="1" applyAlignment="1" applyProtection="1">
      <alignment horizontal="left" vertical="center" shrinkToFit="1"/>
      <protection locked="0"/>
    </xf>
    <xf numFmtId="0" fontId="34" fillId="6" borderId="113" xfId="12" applyNumberFormat="1" applyFont="1" applyFill="1" applyBorder="1" applyAlignment="1" applyProtection="1">
      <alignment horizontal="left" vertical="center" shrinkToFit="1"/>
      <protection locked="0"/>
    </xf>
    <xf numFmtId="0" fontId="34" fillId="6" borderId="119" xfId="12" applyNumberFormat="1"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4" xfId="12" applyFont="1" applyFill="1" applyBorder="1" applyAlignment="1" applyProtection="1">
      <alignment horizontal="lef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NumberFormat="1" applyFont="1" applyBorder="1" applyAlignment="1" applyProtection="1">
      <alignment horizontal="left" vertical="center" shrinkToFit="1"/>
      <protection locked="0"/>
    </xf>
    <xf numFmtId="0" fontId="34" fillId="0" borderId="108" xfId="12" applyNumberFormat="1"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0" fontId="34" fillId="0" borderId="116" xfId="12" applyNumberFormat="1" applyFont="1" applyBorder="1" applyAlignment="1" applyProtection="1">
      <alignment horizontal="left" vertical="center" shrinkToFit="1"/>
      <protection locked="0"/>
    </xf>
    <xf numFmtId="0" fontId="34" fillId="0" borderId="121" xfId="12" applyNumberFormat="1" applyFont="1" applyBorder="1" applyAlignment="1" applyProtection="1">
      <alignment horizontal="lef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NumberFormat="1" applyFont="1" applyFill="1" applyBorder="1" applyAlignment="1" applyProtection="1">
      <alignment horizontal="left" vertical="center" shrinkToFit="1"/>
      <protection locked="0"/>
    </xf>
    <xf numFmtId="0" fontId="34" fillId="6" borderId="127" xfId="12" applyNumberFormat="1"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39" xfId="12" applyFont="1" applyFill="1" applyBorder="1" applyAlignment="1" applyProtection="1">
      <alignment horizontal="center" vertical="center"/>
    </xf>
    <xf numFmtId="0" fontId="34" fillId="6" borderId="31" xfId="12" applyFont="1" applyFill="1" applyBorder="1" applyAlignment="1" applyProtection="1">
      <alignment horizontal="center" vertical="center"/>
    </xf>
    <xf numFmtId="0" fontId="34" fillId="6" borderId="42" xfId="12" applyFont="1" applyFill="1" applyBorder="1" applyAlignment="1" applyProtection="1">
      <alignment horizontal="center" vertical="center"/>
    </xf>
    <xf numFmtId="0" fontId="34" fillId="6" borderId="32" xfId="12" applyFont="1" applyFill="1" applyBorder="1" applyAlignment="1" applyProtection="1">
      <alignment horizontal="center" vertical="center"/>
    </xf>
    <xf numFmtId="0" fontId="34" fillId="6" borderId="11" xfId="12" applyFont="1" applyFill="1" applyBorder="1" applyProtection="1">
      <alignment vertical="center"/>
    </xf>
    <xf numFmtId="0" fontId="34" fillId="6" borderId="12" xfId="12" applyFont="1" applyFill="1" applyBorder="1" applyProtection="1">
      <alignment vertical="center"/>
    </xf>
    <xf numFmtId="0" fontId="34" fillId="6" borderId="48" xfId="12" applyFont="1" applyFill="1" applyBorder="1" applyProtection="1">
      <alignment vertical="center"/>
    </xf>
    <xf numFmtId="177" fontId="34" fillId="6" borderId="41" xfId="14" applyNumberFormat="1" applyFont="1" applyFill="1" applyBorder="1" applyAlignment="1" applyProtection="1">
      <alignment horizontal="right" vertical="center" shrinkToFit="1"/>
    </xf>
    <xf numFmtId="177" fontId="34" fillId="6" borderId="12" xfId="14" applyNumberFormat="1" applyFont="1" applyFill="1" applyBorder="1" applyAlignment="1" applyProtection="1">
      <alignment horizontal="right" vertical="center" shrinkToFit="1"/>
    </xf>
    <xf numFmtId="177" fontId="34" fillId="6" borderId="82" xfId="14" applyNumberFormat="1" applyFont="1" applyFill="1" applyBorder="1" applyAlignment="1" applyProtection="1">
      <alignment horizontal="right" vertical="center" shrinkToFit="1"/>
    </xf>
    <xf numFmtId="177" fontId="34" fillId="6" borderId="84" xfId="14" applyNumberFormat="1" applyFont="1" applyFill="1" applyBorder="1" applyAlignment="1" applyProtection="1">
      <alignment horizontal="right" vertical="center" shrinkToFit="1"/>
    </xf>
    <xf numFmtId="187" fontId="34" fillId="6" borderId="84" xfId="14" applyNumberFormat="1" applyFont="1" applyFill="1" applyBorder="1" applyAlignment="1" applyProtection="1">
      <alignment horizontal="right" vertical="center" shrinkToFit="1"/>
    </xf>
    <xf numFmtId="187" fontId="34" fillId="6" borderId="12" xfId="14" applyNumberFormat="1" applyFont="1" applyFill="1" applyBorder="1" applyAlignment="1" applyProtection="1">
      <alignment horizontal="right" vertical="center" shrinkToFit="1"/>
    </xf>
    <xf numFmtId="187" fontId="34" fillId="6" borderId="13"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center" vertical="top"/>
    </xf>
    <xf numFmtId="0" fontId="34" fillId="6" borderId="12" xfId="12" applyFont="1" applyFill="1" applyBorder="1" applyAlignment="1" applyProtection="1">
      <alignment horizontal="center" vertical="top"/>
    </xf>
    <xf numFmtId="0" fontId="34" fillId="6" borderId="7" xfId="12" applyFont="1" applyFill="1" applyBorder="1" applyAlignment="1" applyProtection="1">
      <alignment horizontal="center" vertical="top"/>
    </xf>
    <xf numFmtId="0" fontId="34" fillId="6" borderId="0" xfId="12" applyFont="1" applyFill="1" applyBorder="1" applyAlignment="1" applyProtection="1">
      <alignment horizontal="center" vertical="top"/>
    </xf>
    <xf numFmtId="0" fontId="34" fillId="6" borderId="24" xfId="12" applyFont="1" applyFill="1" applyBorder="1" applyAlignment="1" applyProtection="1">
      <alignment horizontal="center" vertical="top"/>
    </xf>
    <xf numFmtId="0" fontId="34" fillId="6" borderId="54" xfId="12" applyFont="1" applyFill="1" applyBorder="1" applyAlignment="1" applyProtection="1">
      <alignment horizontal="center" vertical="top"/>
    </xf>
    <xf numFmtId="0" fontId="34" fillId="6" borderId="30" xfId="12" applyFont="1" applyFill="1" applyBorder="1" applyAlignment="1" applyProtection="1">
      <alignment horizontal="center" vertical="center"/>
    </xf>
    <xf numFmtId="0" fontId="34" fillId="6" borderId="34" xfId="12" applyFont="1" applyFill="1" applyBorder="1" applyAlignment="1" applyProtection="1">
      <alignment horizontal="center" vertical="center"/>
    </xf>
    <xf numFmtId="0" fontId="34" fillId="8" borderId="44" xfId="12" applyNumberFormat="1" applyFont="1" applyFill="1" applyBorder="1" applyAlignment="1" applyProtection="1">
      <alignment horizontal="left" vertical="center" shrinkToFit="1"/>
      <protection locked="0"/>
    </xf>
    <xf numFmtId="0" fontId="34" fillId="8" borderId="18" xfId="12" applyNumberFormat="1" applyFont="1" applyFill="1" applyBorder="1" applyAlignment="1" applyProtection="1">
      <alignment horizontal="left" vertical="center" shrinkToFit="1"/>
      <protection locked="0"/>
    </xf>
    <xf numFmtId="0" fontId="34" fillId="8" borderId="19" xfId="12" applyNumberFormat="1" applyFont="1" applyFill="1" applyBorder="1" applyAlignment="1" applyProtection="1">
      <alignment horizontal="left" vertical="center" shrinkToFit="1"/>
      <protection locked="0"/>
    </xf>
    <xf numFmtId="0" fontId="34" fillId="6" borderId="8" xfId="12" applyFont="1" applyFill="1" applyBorder="1" applyAlignment="1" applyProtection="1">
      <alignment horizontal="left" vertical="center" wrapText="1"/>
    </xf>
    <xf numFmtId="0" fontId="34" fillId="6" borderId="0" xfId="13" applyFont="1" applyFill="1" applyAlignment="1" applyProtection="1">
      <alignment horizontal="left" vertical="center"/>
    </xf>
    <xf numFmtId="0" fontId="34" fillId="6" borderId="24" xfId="12" applyFont="1" applyFill="1" applyBorder="1" applyAlignment="1" applyProtection="1">
      <alignment horizontal="center" vertical="center"/>
    </xf>
    <xf numFmtId="0" fontId="34" fillId="6" borderId="54" xfId="12" applyFont="1" applyFill="1" applyBorder="1" applyAlignment="1" applyProtection="1">
      <alignment horizontal="center" vertical="center"/>
    </xf>
    <xf numFmtId="0" fontId="34" fillId="6" borderId="67" xfId="12" applyFont="1" applyFill="1" applyBorder="1" applyAlignment="1" applyProtection="1">
      <alignment horizontal="center" vertical="center"/>
    </xf>
    <xf numFmtId="187" fontId="34" fillId="6" borderId="87" xfId="14" applyNumberFormat="1" applyFont="1" applyFill="1" applyBorder="1" applyAlignment="1" applyProtection="1">
      <alignment horizontal="right" vertical="center" shrinkToFit="1"/>
    </xf>
    <xf numFmtId="187" fontId="34" fillId="6" borderId="63" xfId="14" applyNumberFormat="1" applyFont="1" applyFill="1" applyBorder="1" applyAlignment="1" applyProtection="1">
      <alignment horizontal="right" vertical="center" shrinkToFit="1"/>
    </xf>
    <xf numFmtId="0" fontId="34" fillId="6" borderId="64" xfId="12" applyFont="1" applyFill="1" applyBorder="1" applyAlignment="1" applyProtection="1">
      <alignment vertical="center"/>
    </xf>
    <xf numFmtId="0" fontId="34" fillId="6" borderId="0" xfId="12" applyFont="1" applyFill="1" applyBorder="1" applyAlignment="1" applyProtection="1">
      <alignment vertical="center"/>
    </xf>
    <xf numFmtId="0" fontId="34" fillId="6" borderId="38" xfId="12" applyFont="1" applyFill="1" applyBorder="1" applyAlignment="1" applyProtection="1">
      <alignment vertical="center"/>
    </xf>
    <xf numFmtId="177" fontId="34" fillId="6" borderId="154" xfId="14" applyNumberFormat="1" applyFont="1" applyFill="1" applyBorder="1" applyAlignment="1" applyProtection="1">
      <alignment horizontal="right" vertical="center" shrinkToFit="1"/>
    </xf>
    <xf numFmtId="177" fontId="34" fillId="6" borderId="86" xfId="14" applyNumberFormat="1" applyFont="1" applyFill="1" applyBorder="1" applyAlignment="1" applyProtection="1">
      <alignment horizontal="right" vertical="center" shrinkToFit="1"/>
    </xf>
    <xf numFmtId="187" fontId="34" fillId="6" borderId="86" xfId="14" applyNumberFormat="1" applyFont="1" applyFill="1" applyBorder="1" applyAlignment="1" applyProtection="1">
      <alignment horizontal="right" vertical="center" shrinkToFit="1"/>
    </xf>
    <xf numFmtId="187" fontId="34" fillId="6" borderId="155" xfId="14" applyNumberFormat="1" applyFont="1" applyFill="1" applyBorder="1" applyAlignment="1" applyProtection="1">
      <alignment horizontal="right" vertical="center" shrinkToFit="1"/>
    </xf>
    <xf numFmtId="0" fontId="34" fillId="6" borderId="41" xfId="12" applyFont="1" applyFill="1" applyBorder="1" applyAlignment="1" applyProtection="1">
      <alignment vertical="center"/>
    </xf>
    <xf numFmtId="0" fontId="34" fillId="6" borderId="12" xfId="12" applyFont="1" applyFill="1" applyBorder="1" applyAlignment="1" applyProtection="1">
      <alignment vertical="center"/>
    </xf>
    <xf numFmtId="0" fontId="34" fillId="6" borderId="48" xfId="12" applyFont="1" applyFill="1" applyBorder="1" applyAlignment="1" applyProtection="1">
      <alignment vertical="center"/>
    </xf>
    <xf numFmtId="177" fontId="34" fillId="6" borderId="151" xfId="14" applyNumberFormat="1" applyFont="1" applyFill="1" applyBorder="1" applyAlignment="1" applyProtection="1">
      <alignment horizontal="right" vertical="center" shrinkToFit="1"/>
    </xf>
    <xf numFmtId="177" fontId="34" fillId="6" borderId="83" xfId="14" applyNumberFormat="1" applyFont="1" applyFill="1" applyBorder="1" applyAlignment="1" applyProtection="1">
      <alignment horizontal="right" vertical="center" shrinkToFit="1"/>
    </xf>
    <xf numFmtId="187" fontId="34" fillId="6" borderId="83" xfId="14" applyNumberFormat="1" applyFont="1" applyFill="1" applyBorder="1" applyAlignment="1" applyProtection="1">
      <alignment horizontal="right" vertical="center" shrinkToFit="1"/>
    </xf>
    <xf numFmtId="187" fontId="34" fillId="6" borderId="153" xfId="14" applyNumberFormat="1" applyFont="1" applyFill="1" applyBorder="1" applyAlignment="1" applyProtection="1">
      <alignment horizontal="right" vertical="center" shrinkToFit="1"/>
    </xf>
    <xf numFmtId="0" fontId="34" fillId="6" borderId="7" xfId="12" applyFont="1" applyFill="1" applyBorder="1" applyAlignment="1" applyProtection="1">
      <alignment horizontal="left" vertical="center"/>
    </xf>
    <xf numFmtId="0" fontId="34" fillId="6" borderId="0" xfId="12" applyFont="1" applyFill="1" applyBorder="1" applyAlignment="1" applyProtection="1">
      <alignment horizontal="left" vertical="center"/>
    </xf>
    <xf numFmtId="0" fontId="34" fillId="6" borderId="38" xfId="12" applyFont="1" applyFill="1" applyBorder="1" applyAlignment="1" applyProtection="1">
      <alignment horizontal="left" vertical="center"/>
    </xf>
    <xf numFmtId="177" fontId="34" fillId="6" borderId="64" xfId="13" applyNumberFormat="1" applyFont="1" applyFill="1" applyBorder="1" applyAlignment="1" applyProtection="1">
      <alignment horizontal="right" vertical="center" shrinkToFit="1"/>
    </xf>
    <xf numFmtId="177" fontId="34" fillId="6" borderId="0" xfId="13" applyNumberFormat="1" applyFont="1" applyFill="1" applyBorder="1" applyAlignment="1" applyProtection="1">
      <alignment horizontal="right" vertical="center" shrinkToFit="1"/>
    </xf>
    <xf numFmtId="177" fontId="34" fillId="6" borderId="85" xfId="13" applyNumberFormat="1" applyFont="1" applyFill="1" applyBorder="1" applyAlignment="1" applyProtection="1">
      <alignment horizontal="right" vertical="center" shrinkToFit="1"/>
    </xf>
    <xf numFmtId="177" fontId="34" fillId="6" borderId="88" xfId="13" applyNumberFormat="1" applyFont="1" applyFill="1" applyBorder="1" applyAlignment="1" applyProtection="1">
      <alignment horizontal="right" vertical="center" shrinkToFit="1"/>
    </xf>
    <xf numFmtId="187" fontId="34" fillId="6" borderId="88" xfId="13" applyNumberFormat="1" applyFont="1" applyFill="1" applyBorder="1" applyAlignment="1" applyProtection="1">
      <alignment horizontal="right" vertical="center" shrinkToFit="1"/>
    </xf>
    <xf numFmtId="187" fontId="34" fillId="6" borderId="0" xfId="13" applyNumberFormat="1" applyFont="1" applyFill="1" applyBorder="1" applyAlignment="1" applyProtection="1">
      <alignment horizontal="right" vertical="center" shrinkToFit="1"/>
    </xf>
    <xf numFmtId="187" fontId="34" fillId="6" borderId="66" xfId="13" applyNumberFormat="1" applyFont="1" applyFill="1" applyBorder="1" applyAlignment="1" applyProtection="1">
      <alignment horizontal="right" vertical="center" shrinkToFit="1"/>
    </xf>
    <xf numFmtId="0" fontId="34" fillId="6" borderId="41" xfId="12" applyFont="1" applyFill="1" applyBorder="1" applyProtection="1">
      <alignment vertical="center"/>
    </xf>
    <xf numFmtId="187" fontId="34" fillId="6" borderId="152" xfId="14" applyNumberFormat="1" applyFont="1" applyFill="1" applyBorder="1" applyAlignment="1" applyProtection="1">
      <alignment horizontal="right" vertical="center" shrinkToFit="1"/>
    </xf>
    <xf numFmtId="187" fontId="34" fillId="6" borderId="15" xfId="14" applyNumberFormat="1" applyFont="1" applyFill="1" applyBorder="1" applyAlignment="1" applyProtection="1">
      <alignment horizontal="right" vertical="center" shrinkToFit="1"/>
    </xf>
    <xf numFmtId="0" fontId="34" fillId="6" borderId="41" xfId="12" applyFont="1" applyFill="1" applyBorder="1" applyAlignment="1" applyProtection="1">
      <alignment horizontal="center" vertical="center" textRotation="255" wrapText="1"/>
    </xf>
    <xf numFmtId="0" fontId="34" fillId="6" borderId="48" xfId="12" applyFont="1" applyFill="1" applyBorder="1" applyAlignment="1" applyProtection="1">
      <alignment horizontal="center" vertical="center" textRotation="255" wrapText="1"/>
    </xf>
    <xf numFmtId="0" fontId="34" fillId="6" borderId="64" xfId="12" applyFont="1" applyFill="1" applyBorder="1" applyAlignment="1" applyProtection="1">
      <alignment horizontal="center" vertical="center" textRotation="255" wrapText="1"/>
    </xf>
    <xf numFmtId="0" fontId="34" fillId="6" borderId="38" xfId="12" applyFont="1" applyFill="1" applyBorder="1" applyAlignment="1" applyProtection="1">
      <alignment horizontal="center" vertical="center" textRotation="255" wrapText="1"/>
    </xf>
    <xf numFmtId="0" fontId="34" fillId="6" borderId="37" xfId="12" applyFont="1" applyFill="1" applyBorder="1" applyAlignment="1" applyProtection="1">
      <alignment horizontal="center" vertical="center" textRotation="255" wrapText="1"/>
    </xf>
    <xf numFmtId="0" fontId="34" fillId="6" borderId="40" xfId="12" applyFont="1" applyFill="1" applyBorder="1" applyAlignment="1" applyProtection="1">
      <alignment horizontal="center" vertical="center" textRotation="255" wrapText="1"/>
    </xf>
    <xf numFmtId="0" fontId="34" fillId="6" borderId="64" xfId="12" applyFont="1" applyFill="1" applyBorder="1" applyProtection="1">
      <alignment vertical="center"/>
    </xf>
    <xf numFmtId="0" fontId="34" fillId="6" borderId="0" xfId="12" applyFont="1" applyFill="1" applyBorder="1" applyProtection="1">
      <alignment vertical="center"/>
    </xf>
    <xf numFmtId="0" fontId="34" fillId="6" borderId="38" xfId="12" applyFont="1" applyFill="1" applyBorder="1" applyProtection="1">
      <alignment vertical="center"/>
    </xf>
    <xf numFmtId="0" fontId="34" fillId="6" borderId="11" xfId="12" applyFont="1" applyFill="1" applyBorder="1" applyAlignment="1" applyProtection="1">
      <alignment horizontal="center" vertical="center" textRotation="255" shrinkToFit="1"/>
    </xf>
    <xf numFmtId="0" fontId="34" fillId="6" borderId="48" xfId="12" applyFont="1" applyFill="1" applyBorder="1" applyAlignment="1" applyProtection="1">
      <alignment horizontal="center" vertical="center" textRotation="255" shrinkToFit="1"/>
    </xf>
    <xf numFmtId="0" fontId="34" fillId="6" borderId="7" xfId="12" applyFont="1" applyFill="1" applyBorder="1" applyAlignment="1" applyProtection="1">
      <alignment horizontal="center" vertical="center" textRotation="255" shrinkToFit="1"/>
    </xf>
    <xf numFmtId="0" fontId="34" fillId="6" borderId="38" xfId="12" applyFont="1" applyFill="1" applyBorder="1" applyAlignment="1" applyProtection="1">
      <alignment horizontal="center" vertical="center" textRotation="255" shrinkToFit="1"/>
    </xf>
    <xf numFmtId="0" fontId="34" fillId="6" borderId="24" xfId="12" applyFont="1" applyFill="1" applyBorder="1" applyAlignment="1" applyProtection="1">
      <alignment horizontal="center" vertical="center" textRotation="255" shrinkToFit="1"/>
    </xf>
    <xf numFmtId="0" fontId="34" fillId="6" borderId="40" xfId="12" applyFont="1" applyFill="1" applyBorder="1" applyAlignment="1" applyProtection="1">
      <alignment horizontal="center" vertical="center" textRotation="255" shrinkToFit="1"/>
    </xf>
    <xf numFmtId="177" fontId="34" fillId="6" borderId="64" xfId="14" applyNumberFormat="1" applyFont="1" applyFill="1" applyBorder="1" applyAlignment="1" applyProtection="1">
      <alignment horizontal="right" vertical="center" shrinkToFit="1"/>
    </xf>
    <xf numFmtId="177" fontId="34" fillId="6" borderId="0" xfId="14" applyNumberFormat="1" applyFont="1" applyFill="1" applyBorder="1" applyAlignment="1" applyProtection="1">
      <alignment horizontal="right" vertical="center" shrinkToFit="1"/>
    </xf>
    <xf numFmtId="177" fontId="34" fillId="6" borderId="85" xfId="14" applyNumberFormat="1" applyFont="1" applyFill="1" applyBorder="1" applyAlignment="1" applyProtection="1">
      <alignment horizontal="right" vertical="center" shrinkToFit="1"/>
    </xf>
    <xf numFmtId="177" fontId="34" fillId="6" borderId="88" xfId="14" applyNumberFormat="1" applyFont="1" applyFill="1" applyBorder="1" applyAlignment="1" applyProtection="1">
      <alignment horizontal="right" vertical="center" shrinkToFit="1"/>
    </xf>
    <xf numFmtId="187" fontId="34" fillId="6" borderId="88" xfId="14" applyNumberFormat="1" applyFont="1" applyFill="1" applyBorder="1" applyAlignment="1" applyProtection="1">
      <alignment horizontal="right" vertical="center" shrinkToFit="1"/>
    </xf>
    <xf numFmtId="187" fontId="34" fillId="6" borderId="0" xfId="14" applyNumberFormat="1" applyFont="1" applyFill="1" applyBorder="1" applyAlignment="1" applyProtection="1">
      <alignment horizontal="right" vertical="center" shrinkToFit="1"/>
    </xf>
    <xf numFmtId="187" fontId="34" fillId="6" borderId="66" xfId="14" applyNumberFormat="1" applyFont="1" applyFill="1" applyBorder="1" applyAlignment="1" applyProtection="1">
      <alignment horizontal="right" vertical="center" shrinkToFit="1"/>
    </xf>
    <xf numFmtId="0" fontId="34" fillId="6" borderId="54" xfId="12" applyFont="1" applyFill="1" applyBorder="1" applyProtection="1">
      <alignment vertical="center"/>
    </xf>
    <xf numFmtId="0" fontId="34" fillId="6" borderId="40" xfId="12" applyFont="1" applyFill="1" applyBorder="1" applyProtection="1">
      <alignment vertical="center"/>
    </xf>
    <xf numFmtId="0" fontId="34" fillId="6" borderId="64" xfId="12" applyFont="1" applyFill="1" applyBorder="1" applyAlignment="1" applyProtection="1">
      <alignment vertical="center" shrinkToFit="1"/>
    </xf>
    <xf numFmtId="0" fontId="34" fillId="6" borderId="0" xfId="12" applyFont="1" applyFill="1" applyBorder="1" applyAlignment="1" applyProtection="1">
      <alignment vertical="center" shrinkToFit="1"/>
    </xf>
    <xf numFmtId="0" fontId="34" fillId="6" borderId="38" xfId="12" applyFont="1" applyFill="1" applyBorder="1" applyAlignment="1" applyProtection="1">
      <alignment vertical="center" shrinkToFit="1"/>
    </xf>
    <xf numFmtId="0" fontId="34" fillId="6" borderId="0" xfId="12" applyFont="1" applyFill="1" applyProtection="1">
      <alignment vertical="center"/>
    </xf>
    <xf numFmtId="0" fontId="34" fillId="6" borderId="39" xfId="14" applyFont="1" applyFill="1" applyBorder="1" applyAlignment="1" applyProtection="1">
      <alignment horizontal="center" vertical="center"/>
    </xf>
    <xf numFmtId="0" fontId="34" fillId="6" borderId="31" xfId="14" applyFont="1" applyFill="1" applyBorder="1" applyAlignment="1" applyProtection="1">
      <alignment horizontal="center" vertical="center"/>
    </xf>
    <xf numFmtId="0" fontId="34" fillId="6" borderId="32" xfId="14" applyFont="1" applyFill="1" applyBorder="1" applyAlignment="1" applyProtection="1">
      <alignment horizontal="center" vertical="center"/>
    </xf>
    <xf numFmtId="0" fontId="34" fillId="6" borderId="37" xfId="12" applyFont="1" applyFill="1" applyBorder="1" applyProtection="1">
      <alignment vertical="center"/>
    </xf>
    <xf numFmtId="0" fontId="34" fillId="6" borderId="31" xfId="12" applyFont="1" applyFill="1" applyBorder="1" applyAlignment="1" applyProtection="1">
      <alignment horizontal="center" vertical="center" wrapText="1"/>
    </xf>
    <xf numFmtId="177" fontId="34" fillId="6" borderId="39" xfId="14" applyNumberFormat="1" applyFont="1" applyFill="1" applyBorder="1" applyAlignment="1" applyProtection="1">
      <alignment horizontal="right" vertical="center" shrinkToFit="1"/>
    </xf>
    <xf numFmtId="177" fontId="34" fillId="6" borderId="31" xfId="14" applyNumberFormat="1" applyFont="1" applyFill="1" applyBorder="1" applyAlignment="1" applyProtection="1">
      <alignment horizontal="right" vertical="center" shrinkToFit="1"/>
    </xf>
    <xf numFmtId="177" fontId="34" fillId="6" borderId="156" xfId="14" applyNumberFormat="1" applyFont="1" applyFill="1" applyBorder="1" applyAlignment="1" applyProtection="1">
      <alignment horizontal="right" vertical="center" shrinkToFit="1"/>
    </xf>
    <xf numFmtId="177" fontId="34" fillId="6" borderId="157" xfId="14" applyNumberFormat="1" applyFont="1" applyFill="1" applyBorder="1" applyAlignment="1" applyProtection="1">
      <alignment horizontal="right" vertical="center" shrinkToFit="1"/>
    </xf>
    <xf numFmtId="177" fontId="34" fillId="6" borderId="158" xfId="14" applyNumberFormat="1" applyFont="1" applyFill="1" applyBorder="1" applyAlignment="1" applyProtection="1">
      <alignment horizontal="right" vertical="center" shrinkToFit="1"/>
    </xf>
    <xf numFmtId="177" fontId="34" fillId="6" borderId="159" xfId="14" applyNumberFormat="1" applyFont="1" applyFill="1" applyBorder="1" applyAlignment="1" applyProtection="1">
      <alignment horizontal="right" vertical="center" shrinkToFit="1"/>
    </xf>
    <xf numFmtId="177" fontId="34" fillId="6" borderId="160" xfId="14" applyNumberFormat="1" applyFont="1" applyFill="1" applyBorder="1" applyAlignment="1" applyProtection="1">
      <alignment horizontal="right" vertical="center" shrinkToFit="1"/>
    </xf>
    <xf numFmtId="177" fontId="34" fillId="6" borderId="91" xfId="14" applyNumberFormat="1" applyFont="1" applyFill="1" applyBorder="1" applyAlignment="1" applyProtection="1">
      <alignment horizontal="right" vertical="center" shrinkToFit="1"/>
    </xf>
    <xf numFmtId="177" fontId="34" fillId="6" borderId="54" xfId="14" applyNumberFormat="1" applyFont="1" applyFill="1" applyBorder="1" applyAlignment="1" applyProtection="1">
      <alignment horizontal="right" vertical="center" shrinkToFit="1"/>
    </xf>
    <xf numFmtId="177" fontId="34" fillId="6" borderId="89" xfId="14" applyNumberFormat="1" applyFont="1" applyFill="1" applyBorder="1" applyAlignment="1" applyProtection="1">
      <alignment horizontal="right" vertical="center" shrinkToFit="1"/>
    </xf>
    <xf numFmtId="187" fontId="34" fillId="6" borderId="91" xfId="14" applyNumberFormat="1" applyFont="1" applyFill="1" applyBorder="1" applyAlignment="1" applyProtection="1">
      <alignment horizontal="right" vertical="center" shrinkToFit="1"/>
    </xf>
    <xf numFmtId="187" fontId="34" fillId="6" borderId="54" xfId="14" applyNumberFormat="1" applyFont="1" applyFill="1" applyBorder="1" applyAlignment="1" applyProtection="1">
      <alignment horizontal="right" vertical="center" shrinkToFit="1"/>
    </xf>
    <xf numFmtId="187" fontId="34" fillId="6" borderId="67"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center" vertical="top" wrapText="1"/>
    </xf>
    <xf numFmtId="0" fontId="34" fillId="6" borderId="12" xfId="12" applyFont="1" applyFill="1" applyBorder="1" applyAlignment="1" applyProtection="1">
      <alignment horizontal="center" vertical="top" wrapText="1"/>
    </xf>
    <xf numFmtId="0" fontId="34" fillId="6" borderId="48" xfId="12" applyFont="1" applyFill="1" applyBorder="1" applyAlignment="1" applyProtection="1">
      <alignment horizontal="center" vertical="top" wrapText="1"/>
    </xf>
    <xf numFmtId="0" fontId="34" fillId="6" borderId="7" xfId="12" applyFont="1" applyFill="1" applyBorder="1" applyAlignment="1" applyProtection="1">
      <alignment horizontal="center" vertical="top" wrapText="1"/>
    </xf>
    <xf numFmtId="0" fontId="34" fillId="6" borderId="0" xfId="12" applyFont="1" applyFill="1" applyBorder="1" applyAlignment="1" applyProtection="1">
      <alignment horizontal="center" vertical="top" wrapText="1"/>
    </xf>
    <xf numFmtId="0" fontId="34" fillId="6" borderId="38" xfId="12" applyFont="1" applyFill="1" applyBorder="1" applyAlignment="1" applyProtection="1">
      <alignment horizontal="center" vertical="top" wrapText="1"/>
    </xf>
    <xf numFmtId="0" fontId="34" fillId="6" borderId="24" xfId="12" applyFont="1" applyFill="1" applyBorder="1" applyAlignment="1" applyProtection="1">
      <alignment horizontal="center" vertical="top" wrapText="1"/>
    </xf>
    <xf numFmtId="0" fontId="34" fillId="6" borderId="54" xfId="12" applyFont="1" applyFill="1" applyBorder="1" applyAlignment="1" applyProtection="1">
      <alignment horizontal="center" vertical="top" wrapText="1"/>
    </xf>
    <xf numFmtId="177" fontId="34" fillId="6" borderId="161" xfId="14" applyNumberFormat="1" applyFont="1" applyFill="1" applyBorder="1" applyAlignment="1" applyProtection="1">
      <alignment horizontal="right" vertical="center" shrinkToFit="1"/>
    </xf>
    <xf numFmtId="177" fontId="34" fillId="6" borderId="90" xfId="14" applyNumberFormat="1" applyFont="1" applyFill="1" applyBorder="1" applyAlignment="1" applyProtection="1">
      <alignment horizontal="right" vertical="center" shrinkToFit="1"/>
    </xf>
    <xf numFmtId="187" fontId="34" fillId="6" borderId="158" xfId="14" applyNumberFormat="1" applyFont="1" applyFill="1" applyBorder="1" applyAlignment="1" applyProtection="1">
      <alignment horizontal="right" vertical="center" shrinkToFit="1"/>
    </xf>
    <xf numFmtId="187" fontId="34" fillId="6" borderId="159" xfId="14" applyNumberFormat="1" applyFont="1" applyFill="1" applyBorder="1" applyAlignment="1" applyProtection="1">
      <alignment horizontal="right" vertical="center" shrinkToFit="1"/>
    </xf>
    <xf numFmtId="187" fontId="34" fillId="6" borderId="162" xfId="14" applyNumberFormat="1" applyFont="1" applyFill="1" applyBorder="1" applyAlignment="1" applyProtection="1">
      <alignment horizontal="right" vertical="center" shrinkToFit="1"/>
    </xf>
    <xf numFmtId="0" fontId="34" fillId="6" borderId="37" xfId="12" applyFont="1" applyFill="1" applyBorder="1" applyAlignment="1" applyProtection="1">
      <alignment vertical="center"/>
    </xf>
    <xf numFmtId="0" fontId="34" fillId="6" borderId="54" xfId="12" applyFont="1" applyFill="1" applyBorder="1" applyAlignment="1" applyProtection="1">
      <alignment vertical="center"/>
    </xf>
    <xf numFmtId="0" fontId="34" fillId="6" borderId="40" xfId="12" applyFont="1" applyFill="1" applyBorder="1" applyAlignment="1" applyProtection="1">
      <alignment vertical="center"/>
    </xf>
    <xf numFmtId="177" fontId="34" fillId="6" borderId="37" xfId="14" applyNumberFormat="1" applyFont="1" applyFill="1" applyBorder="1" applyAlignment="1" applyProtection="1">
      <alignment horizontal="right" vertical="center" shrinkToFit="1"/>
    </xf>
    <xf numFmtId="0" fontId="36" fillId="6" borderId="42" xfId="12" applyFont="1" applyFill="1" applyBorder="1" applyAlignment="1" applyProtection="1">
      <alignment horizontal="center" vertical="center"/>
    </xf>
    <xf numFmtId="0" fontId="34" fillId="6" borderId="41" xfId="12" applyFont="1" applyFill="1" applyBorder="1" applyAlignment="1" applyProtection="1">
      <alignment horizontal="center" vertical="center" wrapText="1"/>
    </xf>
    <xf numFmtId="0" fontId="34" fillId="6" borderId="12" xfId="12" applyFont="1" applyFill="1" applyBorder="1" applyAlignment="1" applyProtection="1">
      <alignment horizontal="center" vertical="center" wrapText="1"/>
    </xf>
    <xf numFmtId="0" fontId="34" fillId="6" borderId="48" xfId="12" applyFont="1" applyFill="1" applyBorder="1" applyAlignment="1" applyProtection="1">
      <alignment horizontal="center" vertical="center" wrapText="1"/>
    </xf>
    <xf numFmtId="0" fontId="34" fillId="6" borderId="64" xfId="12" applyFont="1" applyFill="1" applyBorder="1" applyAlignment="1" applyProtection="1">
      <alignment horizontal="center" vertical="center" wrapText="1"/>
    </xf>
    <xf numFmtId="0" fontId="34" fillId="6" borderId="0" xfId="12" applyFont="1" applyFill="1" applyBorder="1" applyAlignment="1" applyProtection="1">
      <alignment horizontal="center" vertical="center" wrapText="1"/>
    </xf>
    <xf numFmtId="0" fontId="34" fillId="6" borderId="38" xfId="12" applyFont="1" applyFill="1" applyBorder="1" applyAlignment="1" applyProtection="1">
      <alignment horizontal="center" vertical="center" wrapText="1"/>
    </xf>
    <xf numFmtId="0" fontId="34" fillId="6" borderId="54" xfId="12" applyFont="1" applyFill="1" applyBorder="1" applyAlignment="1" applyProtection="1">
      <alignment horizontal="center" vertical="center" wrapText="1"/>
    </xf>
    <xf numFmtId="0" fontId="34" fillId="6" borderId="40" xfId="12" applyFont="1" applyFill="1" applyBorder="1" applyAlignment="1" applyProtection="1">
      <alignment horizontal="center" vertical="center" wrapText="1"/>
    </xf>
    <xf numFmtId="0" fontId="34" fillId="6" borderId="41" xfId="14" applyFont="1" applyFill="1" applyBorder="1" applyAlignment="1" applyProtection="1">
      <alignment horizontal="left" vertical="center" shrinkToFit="1"/>
    </xf>
    <xf numFmtId="0" fontId="34" fillId="6" borderId="12" xfId="14" applyFont="1" applyFill="1" applyBorder="1" applyAlignment="1" applyProtection="1">
      <alignment horizontal="left" vertical="center" shrinkToFit="1"/>
    </xf>
    <xf numFmtId="0" fontId="34" fillId="6" borderId="48" xfId="14" applyFont="1" applyFill="1" applyBorder="1" applyAlignment="1" applyProtection="1">
      <alignment horizontal="left" vertical="center" shrinkToFit="1"/>
    </xf>
    <xf numFmtId="187" fontId="34" fillId="6" borderId="163" xfId="14" applyNumberFormat="1" applyFont="1" applyFill="1" applyBorder="1" applyAlignment="1" applyProtection="1">
      <alignment horizontal="right" vertical="center" shrinkToFit="1"/>
    </xf>
    <xf numFmtId="187" fontId="34" fillId="6" borderId="47" xfId="14" applyNumberFormat="1" applyFont="1" applyFill="1" applyBorder="1" applyAlignment="1" applyProtection="1">
      <alignment horizontal="right" vertical="center" shrinkToFit="1"/>
    </xf>
    <xf numFmtId="0" fontId="34" fillId="6" borderId="64" xfId="14" applyFont="1" applyFill="1" applyBorder="1" applyAlignment="1" applyProtection="1">
      <alignment horizontal="left" vertical="center" shrinkToFit="1"/>
    </xf>
    <xf numFmtId="0" fontId="34" fillId="6" borderId="0" xfId="14" applyFont="1" applyFill="1" applyBorder="1" applyAlignment="1" applyProtection="1">
      <alignment horizontal="left" vertical="center" shrinkToFit="1"/>
    </xf>
    <xf numFmtId="0" fontId="34" fillId="6" borderId="38" xfId="14" applyFont="1" applyFill="1" applyBorder="1" applyAlignment="1" applyProtection="1">
      <alignment horizontal="left" vertical="center" shrinkToFit="1"/>
    </xf>
    <xf numFmtId="0" fontId="34" fillId="6" borderId="11" xfId="12" applyFont="1" applyFill="1" applyBorder="1" applyAlignment="1" applyProtection="1">
      <alignment horizontal="center" vertical="center" wrapText="1"/>
    </xf>
    <xf numFmtId="0" fontId="34" fillId="6" borderId="7" xfId="12" applyFont="1" applyFill="1" applyBorder="1" applyAlignment="1" applyProtection="1">
      <alignment horizontal="center" vertical="center" wrapText="1"/>
    </xf>
    <xf numFmtId="0" fontId="34" fillId="6" borderId="74" xfId="12" applyFont="1" applyFill="1" applyBorder="1" applyAlignment="1" applyProtection="1">
      <alignment horizontal="center" vertical="center" wrapText="1"/>
    </xf>
    <xf numFmtId="0" fontId="34" fillId="6" borderId="75" xfId="12" applyFont="1" applyFill="1" applyBorder="1" applyAlignment="1" applyProtection="1">
      <alignment horizontal="center" vertical="center" wrapText="1"/>
    </xf>
    <xf numFmtId="0" fontId="34" fillId="6" borderId="70" xfId="12" applyFont="1" applyFill="1" applyBorder="1" applyAlignment="1" applyProtection="1">
      <alignment horizontal="center" vertical="center" wrapText="1"/>
    </xf>
    <xf numFmtId="187" fontId="34" fillId="6" borderId="129" xfId="14" applyNumberFormat="1" applyFont="1" applyFill="1" applyBorder="1" applyAlignment="1" applyProtection="1">
      <alignment horizontal="right" vertical="center" shrinkToFit="1"/>
    </xf>
    <xf numFmtId="187" fontId="34" fillId="6" borderId="166" xfId="14" applyNumberFormat="1" applyFont="1" applyFill="1" applyBorder="1" applyAlignment="1" applyProtection="1">
      <alignment horizontal="right" vertical="center" shrinkToFit="1"/>
    </xf>
    <xf numFmtId="187" fontId="34" fillId="6" borderId="167" xfId="14" applyNumberFormat="1" applyFont="1" applyFill="1" applyBorder="1" applyAlignment="1" applyProtection="1">
      <alignment horizontal="right" vertical="center" shrinkToFit="1"/>
    </xf>
    <xf numFmtId="187" fontId="34" fillId="6" borderId="168" xfId="14" applyNumberFormat="1" applyFont="1" applyFill="1" applyBorder="1" applyAlignment="1" applyProtection="1">
      <alignment horizontal="right" vertical="center" shrinkToFit="1"/>
    </xf>
    <xf numFmtId="0" fontId="34" fillId="6" borderId="81" xfId="12" applyFont="1" applyFill="1" applyBorder="1" applyAlignment="1" applyProtection="1">
      <alignment horizontal="center" vertical="center"/>
    </xf>
    <xf numFmtId="0" fontId="34" fillId="6" borderId="25" xfId="12" applyFont="1" applyFill="1" applyBorder="1" applyAlignment="1" applyProtection="1">
      <alignment horizontal="center" vertical="center"/>
    </xf>
    <xf numFmtId="0" fontId="34" fillId="6" borderId="46" xfId="12" applyFont="1" applyFill="1" applyBorder="1" applyAlignment="1" applyProtection="1">
      <alignment horizontal="center" vertical="center"/>
    </xf>
    <xf numFmtId="0" fontId="34" fillId="6" borderId="45" xfId="12" applyFont="1" applyFill="1" applyBorder="1" applyAlignment="1" applyProtection="1">
      <alignment horizontal="center" vertical="center"/>
    </xf>
    <xf numFmtId="0" fontId="34" fillId="6" borderId="72" xfId="12" applyFont="1" applyFill="1" applyBorder="1" applyProtection="1">
      <alignment vertical="center"/>
    </xf>
    <xf numFmtId="0" fontId="34" fillId="6" borderId="75" xfId="12" applyFont="1" applyFill="1" applyBorder="1" applyProtection="1">
      <alignment vertical="center"/>
    </xf>
    <xf numFmtId="0" fontId="34" fillId="6" borderId="70" xfId="12" applyFont="1" applyFill="1" applyBorder="1" applyProtection="1">
      <alignment vertical="center"/>
    </xf>
    <xf numFmtId="177" fontId="34" fillId="6" borderId="172" xfId="14" applyNumberFormat="1" applyFont="1" applyFill="1" applyBorder="1" applyAlignment="1" applyProtection="1">
      <alignment horizontal="right" vertical="center" shrinkToFit="1"/>
    </xf>
    <xf numFmtId="177" fontId="34" fillId="6" borderId="173" xfId="14" applyNumberFormat="1" applyFont="1" applyFill="1" applyBorder="1" applyAlignment="1" applyProtection="1">
      <alignment horizontal="right" vertical="center" shrinkToFit="1"/>
    </xf>
    <xf numFmtId="187" fontId="34" fillId="6" borderId="173" xfId="14" applyNumberFormat="1" applyFont="1" applyFill="1" applyBorder="1" applyAlignment="1" applyProtection="1">
      <alignment horizontal="right" vertical="center" shrinkToFit="1"/>
    </xf>
    <xf numFmtId="187" fontId="34" fillId="6" borderId="174"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left" vertical="center"/>
    </xf>
    <xf numFmtId="0" fontId="34" fillId="6" borderId="12" xfId="12" applyFont="1" applyFill="1" applyBorder="1" applyAlignment="1" applyProtection="1">
      <alignment horizontal="left" vertical="center"/>
    </xf>
    <xf numFmtId="0" fontId="34" fillId="6" borderId="12" xfId="12" applyFont="1" applyFill="1" applyBorder="1" applyAlignment="1" applyProtection="1">
      <alignment horizontal="right" vertical="center"/>
    </xf>
    <xf numFmtId="0" fontId="34" fillId="6" borderId="48" xfId="12" applyFont="1" applyFill="1" applyBorder="1" applyAlignment="1" applyProtection="1">
      <alignment horizontal="right" vertical="center"/>
    </xf>
    <xf numFmtId="177" fontId="34" fillId="6" borderId="41" xfId="13" applyNumberFormat="1" applyFont="1" applyFill="1" applyBorder="1" applyAlignment="1" applyProtection="1">
      <alignment horizontal="right" vertical="center" shrinkToFit="1"/>
    </xf>
    <xf numFmtId="177" fontId="34" fillId="6" borderId="12" xfId="13" applyNumberFormat="1" applyFont="1" applyFill="1" applyBorder="1" applyAlignment="1" applyProtection="1">
      <alignment horizontal="right" vertical="center" shrinkToFit="1"/>
    </xf>
    <xf numFmtId="177" fontId="34" fillId="6" borderId="82" xfId="13" applyNumberFormat="1" applyFont="1" applyFill="1" applyBorder="1" applyAlignment="1" applyProtection="1">
      <alignment horizontal="right" vertical="center" shrinkToFit="1"/>
    </xf>
    <xf numFmtId="177" fontId="34" fillId="6" borderId="84" xfId="13" applyNumberFormat="1" applyFont="1" applyFill="1" applyBorder="1" applyAlignment="1" applyProtection="1">
      <alignment horizontal="right" vertical="center" shrinkToFit="1"/>
    </xf>
    <xf numFmtId="187" fontId="34" fillId="6" borderId="169" xfId="14" applyNumberFormat="1" applyFont="1" applyFill="1" applyBorder="1" applyAlignment="1" applyProtection="1">
      <alignment horizontal="right" vertical="center" shrinkToFit="1"/>
    </xf>
    <xf numFmtId="187" fontId="34" fillId="6" borderId="170" xfId="14" applyNumberFormat="1" applyFont="1" applyFill="1" applyBorder="1" applyAlignment="1" applyProtection="1">
      <alignment horizontal="right" vertical="center" shrinkToFit="1"/>
    </xf>
    <xf numFmtId="187" fontId="34" fillId="6" borderId="171" xfId="14" applyNumberFormat="1" applyFont="1" applyFill="1" applyBorder="1" applyAlignment="1" applyProtection="1">
      <alignment horizontal="right" vertical="center" shrinkToFit="1"/>
    </xf>
    <xf numFmtId="176" fontId="34" fillId="6" borderId="41" xfId="14" applyNumberFormat="1" applyFont="1" applyFill="1" applyBorder="1" applyAlignment="1" applyProtection="1">
      <alignment horizontal="right" vertical="center" shrinkToFit="1"/>
    </xf>
    <xf numFmtId="176" fontId="34" fillId="6" borderId="12" xfId="14" applyNumberFormat="1" applyFont="1" applyFill="1" applyBorder="1" applyAlignment="1" applyProtection="1">
      <alignment horizontal="right" vertical="center" shrinkToFit="1"/>
    </xf>
    <xf numFmtId="176" fontId="34" fillId="6" borderId="48" xfId="14" applyNumberFormat="1" applyFont="1" applyFill="1" applyBorder="1" applyAlignment="1" applyProtection="1">
      <alignment horizontal="right" vertical="center" shrinkToFit="1"/>
    </xf>
    <xf numFmtId="0" fontId="34" fillId="6" borderId="26" xfId="12" applyFont="1" applyFill="1" applyBorder="1" applyAlignment="1" applyProtection="1">
      <alignment horizontal="center" vertical="center"/>
    </xf>
    <xf numFmtId="0" fontId="34" fillId="6" borderId="11" xfId="12" applyFont="1" applyFill="1" applyBorder="1" applyAlignment="1" applyProtection="1">
      <alignment horizontal="center" vertical="center" textRotation="255" wrapText="1"/>
    </xf>
    <xf numFmtId="0" fontId="34" fillId="6" borderId="7" xfId="12" applyFont="1" applyFill="1" applyBorder="1" applyAlignment="1" applyProtection="1">
      <alignment horizontal="center" vertical="center" textRotation="255" wrapText="1"/>
    </xf>
    <xf numFmtId="0" fontId="34" fillId="6" borderId="24" xfId="12" applyFont="1" applyFill="1" applyBorder="1" applyAlignment="1" applyProtection="1">
      <alignment horizontal="center" vertical="center" textRotation="255" wrapText="1"/>
    </xf>
    <xf numFmtId="0" fontId="34" fillId="6" borderId="17" xfId="12" applyFont="1" applyFill="1" applyBorder="1" applyAlignment="1" applyProtection="1">
      <alignment horizontal="left" vertical="center" wrapText="1"/>
    </xf>
    <xf numFmtId="0" fontId="34" fillId="6" borderId="18" xfId="12" applyFont="1" applyFill="1" applyBorder="1" applyAlignment="1" applyProtection="1">
      <alignment horizontal="left" vertical="center"/>
    </xf>
    <xf numFmtId="0" fontId="34" fillId="6" borderId="43" xfId="12" applyFont="1" applyFill="1" applyBorder="1" applyAlignment="1" applyProtection="1">
      <alignment horizontal="left" vertical="center"/>
    </xf>
    <xf numFmtId="187" fontId="34" fillId="6" borderId="128" xfId="14" applyNumberFormat="1" applyFont="1" applyFill="1" applyBorder="1" applyAlignment="1" applyProtection="1">
      <alignment horizontal="right" vertical="center" shrinkToFit="1"/>
    </xf>
    <xf numFmtId="177" fontId="34" fillId="6" borderId="164" xfId="14" applyNumberFormat="1" applyFont="1" applyFill="1" applyBorder="1" applyAlignment="1" applyProtection="1">
      <alignment horizontal="right" vertical="center" shrinkToFit="1"/>
    </xf>
    <xf numFmtId="177" fontId="34" fillId="6" borderId="165" xfId="14" applyNumberFormat="1" applyFont="1" applyFill="1" applyBorder="1" applyAlignment="1" applyProtection="1">
      <alignment horizontal="right" vertical="center" shrinkToFit="1"/>
    </xf>
    <xf numFmtId="0" fontId="34" fillId="6" borderId="7" xfId="12" applyFont="1" applyFill="1" applyBorder="1" applyProtection="1">
      <alignment vertical="center"/>
    </xf>
    <xf numFmtId="176" fontId="34" fillId="6" borderId="64" xfId="14" applyNumberFormat="1" applyFont="1" applyFill="1" applyBorder="1" applyAlignment="1" applyProtection="1">
      <alignment horizontal="right" vertical="center" shrinkToFit="1"/>
    </xf>
    <xf numFmtId="176" fontId="34" fillId="6" borderId="0" xfId="14" applyNumberFormat="1" applyFont="1" applyFill="1" applyBorder="1" applyAlignment="1" applyProtection="1">
      <alignment horizontal="right" vertical="center" shrinkToFit="1"/>
    </xf>
    <xf numFmtId="176" fontId="34" fillId="6" borderId="38" xfId="14" applyNumberFormat="1" applyFont="1" applyFill="1" applyBorder="1" applyAlignment="1" applyProtection="1">
      <alignment horizontal="right" vertical="center" shrinkToFit="1"/>
    </xf>
    <xf numFmtId="176" fontId="34" fillId="6" borderId="0" xfId="14" applyNumberFormat="1" applyFont="1" applyFill="1" applyAlignment="1" applyProtection="1">
      <alignment horizontal="right" vertical="center" shrinkToFit="1"/>
    </xf>
    <xf numFmtId="176" fontId="34" fillId="6" borderId="66" xfId="14" applyNumberFormat="1" applyFont="1" applyFill="1" applyBorder="1" applyAlignment="1" applyProtection="1">
      <alignment horizontal="right" vertical="center" shrinkToFit="1"/>
    </xf>
    <xf numFmtId="0" fontId="34" fillId="6" borderId="0" xfId="12" applyFont="1" applyFill="1" applyBorder="1" applyAlignment="1" applyProtection="1">
      <alignment horizontal="right" vertical="center" wrapText="1"/>
    </xf>
    <xf numFmtId="0" fontId="34" fillId="6" borderId="0" xfId="12" applyFont="1" applyFill="1" applyBorder="1" applyAlignment="1" applyProtection="1">
      <alignment horizontal="right" vertical="center"/>
    </xf>
    <xf numFmtId="0" fontId="34" fillId="6" borderId="38" xfId="12" applyFont="1" applyFill="1" applyBorder="1" applyAlignment="1" applyProtection="1">
      <alignment horizontal="right" vertical="center"/>
    </xf>
    <xf numFmtId="187" fontId="34" fillId="6" borderId="175" xfId="14" applyNumberFormat="1" applyFont="1" applyFill="1" applyBorder="1" applyAlignment="1" applyProtection="1">
      <alignment horizontal="right" vertical="center" shrinkToFit="1"/>
    </xf>
    <xf numFmtId="187" fontId="34" fillId="6" borderId="176" xfId="14" applyNumberFormat="1" applyFont="1" applyFill="1" applyBorder="1" applyAlignment="1" applyProtection="1">
      <alignment horizontal="right" vertical="center" shrinkToFit="1"/>
    </xf>
    <xf numFmtId="187" fontId="34" fillId="6" borderId="177" xfId="14" applyNumberFormat="1" applyFont="1" applyFill="1" applyBorder="1" applyAlignment="1" applyProtection="1">
      <alignment horizontal="right" vertical="center" shrinkToFit="1"/>
    </xf>
    <xf numFmtId="176" fontId="34" fillId="6" borderId="13" xfId="14" applyNumberFormat="1" applyFont="1" applyFill="1" applyBorder="1" applyAlignment="1" applyProtection="1">
      <alignment horizontal="right" vertical="center" shrinkToFit="1"/>
    </xf>
    <xf numFmtId="0" fontId="34" fillId="6" borderId="75" xfId="12" applyFont="1" applyFill="1" applyBorder="1" applyAlignment="1" applyProtection="1">
      <alignment horizontal="center" vertical="center"/>
    </xf>
    <xf numFmtId="0" fontId="34" fillId="6" borderId="70" xfId="12" applyFont="1" applyFill="1" applyBorder="1" applyAlignment="1" applyProtection="1">
      <alignment horizontal="center" vertical="center"/>
    </xf>
    <xf numFmtId="187" fontId="34" fillId="6" borderId="130" xfId="14" applyNumberFormat="1" applyFont="1" applyFill="1" applyBorder="1" applyAlignment="1" applyProtection="1">
      <alignment horizontal="right" vertical="center" shrinkToFit="1"/>
    </xf>
    <xf numFmtId="187" fontId="34" fillId="6" borderId="18" xfId="14" applyNumberFormat="1" applyFont="1" applyFill="1" applyBorder="1" applyAlignment="1" applyProtection="1">
      <alignment horizontal="right" vertical="center" shrinkToFit="1"/>
    </xf>
    <xf numFmtId="187" fontId="34" fillId="6" borderId="184" xfId="14" applyNumberFormat="1" applyFont="1" applyFill="1" applyBorder="1" applyAlignment="1" applyProtection="1">
      <alignment horizontal="right" vertical="center" shrinkToFit="1"/>
    </xf>
    <xf numFmtId="187" fontId="34" fillId="6" borderId="185" xfId="14" applyNumberFormat="1" applyFont="1" applyFill="1" applyBorder="1" applyAlignment="1" applyProtection="1">
      <alignment horizontal="right" vertical="center" shrinkToFit="1"/>
    </xf>
    <xf numFmtId="0" fontId="34" fillId="6" borderId="74" xfId="12" applyFont="1" applyFill="1" applyBorder="1" applyProtection="1">
      <alignment vertical="center"/>
    </xf>
    <xf numFmtId="188" fontId="34" fillId="6" borderId="72" xfId="14" applyNumberFormat="1" applyFont="1" applyFill="1" applyBorder="1" applyAlignment="1" applyProtection="1">
      <alignment horizontal="right" vertical="center" shrinkToFit="1"/>
    </xf>
    <xf numFmtId="188" fontId="34" fillId="6" borderId="75" xfId="14" applyNumberFormat="1" applyFont="1" applyFill="1" applyBorder="1" applyAlignment="1" applyProtection="1">
      <alignment horizontal="right" vertical="center" shrinkToFit="1"/>
    </xf>
    <xf numFmtId="188" fontId="34" fillId="6" borderId="70" xfId="14" applyNumberFormat="1" applyFont="1" applyFill="1" applyBorder="1" applyAlignment="1" applyProtection="1">
      <alignment horizontal="right" vertical="center" shrinkToFit="1"/>
    </xf>
    <xf numFmtId="188" fontId="34" fillId="6" borderId="181" xfId="14" applyNumberFormat="1" applyFont="1" applyFill="1" applyBorder="1" applyAlignment="1" applyProtection="1">
      <alignment horizontal="right" vertical="center" shrinkToFit="1"/>
    </xf>
    <xf numFmtId="188" fontId="34" fillId="6" borderId="182" xfId="14" applyNumberFormat="1" applyFont="1" applyFill="1" applyBorder="1" applyAlignment="1" applyProtection="1">
      <alignment horizontal="right" vertical="center" shrinkToFit="1"/>
    </xf>
    <xf numFmtId="188" fontId="34" fillId="6" borderId="183"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left" vertical="center" wrapText="1"/>
    </xf>
    <xf numFmtId="0" fontId="34" fillId="6" borderId="12" xfId="12" applyFont="1" applyFill="1" applyBorder="1" applyAlignment="1" applyProtection="1">
      <alignment horizontal="left" vertical="center" wrapText="1"/>
    </xf>
    <xf numFmtId="0" fontId="34" fillId="6" borderId="74" xfId="12" applyFont="1" applyFill="1" applyBorder="1" applyAlignment="1" applyProtection="1">
      <alignment horizontal="left" vertical="center" wrapText="1"/>
    </xf>
    <xf numFmtId="0" fontId="34" fillId="6" borderId="75" xfId="12" applyFont="1" applyFill="1" applyBorder="1" applyAlignment="1" applyProtection="1">
      <alignment horizontal="left" vertical="center" wrapText="1"/>
    </xf>
    <xf numFmtId="0" fontId="34" fillId="6" borderId="12" xfId="12" applyFont="1" applyFill="1" applyBorder="1" applyAlignment="1" applyProtection="1">
      <alignment horizontal="center" vertical="center"/>
    </xf>
    <xf numFmtId="0" fontId="34" fillId="6" borderId="48" xfId="12" applyFont="1" applyFill="1" applyBorder="1" applyAlignment="1" applyProtection="1">
      <alignment horizontal="center" vertical="center"/>
    </xf>
    <xf numFmtId="187" fontId="34" fillId="6" borderId="39" xfId="14" applyNumberFormat="1" applyFont="1" applyFill="1" applyBorder="1" applyAlignment="1" applyProtection="1">
      <alignment horizontal="right" vertical="center" shrinkToFit="1"/>
    </xf>
    <xf numFmtId="187" fontId="34" fillId="6" borderId="31" xfId="14" applyNumberFormat="1" applyFont="1" applyFill="1" applyBorder="1" applyAlignment="1" applyProtection="1">
      <alignment horizontal="right" vertical="center" shrinkToFit="1"/>
    </xf>
    <xf numFmtId="187" fontId="34" fillId="6" borderId="156" xfId="14" applyNumberFormat="1" applyFont="1" applyFill="1" applyBorder="1" applyAlignment="1" applyProtection="1">
      <alignment horizontal="right" vertical="center" shrinkToFit="1"/>
    </xf>
    <xf numFmtId="187" fontId="34" fillId="6" borderId="157" xfId="14" applyNumberFormat="1" applyFont="1" applyFill="1" applyBorder="1" applyAlignment="1" applyProtection="1">
      <alignment horizontal="right" vertical="center" shrinkToFit="1"/>
    </xf>
    <xf numFmtId="187" fontId="34" fillId="6" borderId="160" xfId="14" applyNumberFormat="1" applyFont="1" applyFill="1" applyBorder="1" applyAlignment="1" applyProtection="1">
      <alignment horizontal="right" vertical="center" shrinkToFit="1"/>
    </xf>
    <xf numFmtId="188" fontId="34" fillId="6" borderId="64" xfId="14" applyNumberFormat="1" applyFont="1" applyFill="1" applyBorder="1" applyAlignment="1" applyProtection="1">
      <alignment horizontal="right" vertical="center" shrinkToFit="1"/>
    </xf>
    <xf numFmtId="188" fontId="34" fillId="6" borderId="0" xfId="14" applyNumberFormat="1" applyFont="1" applyFill="1" applyBorder="1" applyAlignment="1" applyProtection="1">
      <alignment horizontal="right" vertical="center" shrinkToFit="1"/>
    </xf>
    <xf numFmtId="188" fontId="34" fillId="6" borderId="38" xfId="14" applyNumberFormat="1" applyFont="1" applyFill="1" applyBorder="1" applyAlignment="1" applyProtection="1">
      <alignment horizontal="right" vertical="center" shrinkToFit="1"/>
    </xf>
    <xf numFmtId="188" fontId="34" fillId="6" borderId="0" xfId="14" applyNumberFormat="1" applyFont="1" applyFill="1" applyAlignment="1" applyProtection="1">
      <alignment horizontal="right" vertical="center" shrinkToFit="1"/>
    </xf>
    <xf numFmtId="188" fontId="34" fillId="6" borderId="66" xfId="14" applyNumberFormat="1" applyFont="1" applyFill="1" applyBorder="1" applyAlignment="1" applyProtection="1">
      <alignment horizontal="right" vertical="center" shrinkToFit="1"/>
    </xf>
    <xf numFmtId="0" fontId="36" fillId="6" borderId="24" xfId="12" applyFont="1" applyFill="1" applyBorder="1" applyAlignment="1" applyProtection="1">
      <alignment horizontal="left" vertical="center"/>
    </xf>
    <xf numFmtId="0" fontId="34" fillId="6" borderId="54" xfId="12" applyFont="1" applyFill="1" applyBorder="1" applyAlignment="1" applyProtection="1">
      <alignment horizontal="left" vertical="center"/>
    </xf>
    <xf numFmtId="0" fontId="34" fillId="6" borderId="54" xfId="12" applyFont="1" applyFill="1" applyBorder="1" applyAlignment="1" applyProtection="1">
      <alignment horizontal="right" vertical="center" wrapText="1"/>
    </xf>
    <xf numFmtId="0" fontId="34" fillId="6" borderId="54" xfId="12" applyFont="1" applyFill="1" applyBorder="1" applyAlignment="1" applyProtection="1">
      <alignment horizontal="right" vertical="center"/>
    </xf>
    <xf numFmtId="0" fontId="34" fillId="6" borderId="40" xfId="12" applyFont="1" applyFill="1" applyBorder="1" applyAlignment="1" applyProtection="1">
      <alignment horizontal="right" vertical="center"/>
    </xf>
    <xf numFmtId="187" fontId="34" fillId="6" borderId="178" xfId="14" applyNumberFormat="1" applyFont="1" applyFill="1" applyBorder="1" applyAlignment="1" applyProtection="1">
      <alignment horizontal="right" vertical="center" shrinkToFit="1"/>
    </xf>
    <xf numFmtId="187" fontId="34" fillId="6" borderId="179" xfId="14" applyNumberFormat="1" applyFont="1" applyFill="1" applyBorder="1" applyAlignment="1" applyProtection="1">
      <alignment horizontal="right" vertical="center" shrinkToFit="1"/>
    </xf>
    <xf numFmtId="187" fontId="34" fillId="6" borderId="180" xfId="14" applyNumberFormat="1" applyFont="1" applyFill="1" applyBorder="1" applyAlignment="1" applyProtection="1">
      <alignment horizontal="right" vertical="center" shrinkToFit="1"/>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178" fontId="17" fillId="0" borderId="15" xfId="18" applyNumberFormat="1" applyFont="1" applyBorder="1" applyAlignment="1">
      <alignment horizontal="center" vertical="center" wrapText="1"/>
    </xf>
    <xf numFmtId="178" fontId="17" fillId="0" borderId="47"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8" fillId="0" borderId="45" xfId="3" applyFont="1" applyBorder="1">
      <alignment vertical="center"/>
    </xf>
    <xf numFmtId="0" fontId="8" fillId="0" borderId="25" xfId="3" applyFont="1" applyBorder="1">
      <alignment vertical="center"/>
    </xf>
    <xf numFmtId="0" fontId="8" fillId="0" borderId="46"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7" fillId="0" borderId="11" xfId="4" applyFont="1" applyFill="1" applyBorder="1" applyAlignment="1">
      <alignment vertical="center" wrapText="1"/>
    </xf>
    <xf numFmtId="0" fontId="7" fillId="0" borderId="48" xfId="4" applyFont="1" applyFill="1" applyBorder="1" applyAlignment="1">
      <alignment vertical="center" wrapText="1"/>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13" fillId="0" borderId="39" xfId="1" applyFont="1" applyFill="1" applyBorder="1" applyAlignment="1" applyProtection="1">
      <alignment horizontal="left" vertical="center" wrapText="1"/>
      <protection locked="0"/>
    </xf>
    <xf numFmtId="0" fontId="13" fillId="0" borderId="31" xfId="1" applyFont="1" applyFill="1" applyBorder="1" applyAlignment="1" applyProtection="1">
      <alignment horizontal="left" vertical="center" wrapText="1"/>
      <protection locked="0"/>
    </xf>
    <xf numFmtId="0" fontId="13" fillId="0" borderId="32" xfId="1" applyFont="1" applyFill="1" applyBorder="1" applyAlignment="1" applyProtection="1">
      <alignment horizontal="left" vertical="center" wrapText="1"/>
      <protection locked="0"/>
    </xf>
    <xf numFmtId="0" fontId="13" fillId="0" borderId="44" xfId="1" applyFont="1" applyFill="1" applyBorder="1" applyAlignment="1" applyProtection="1">
      <alignment horizontal="left" vertical="center" wrapText="1"/>
      <protection locked="0"/>
    </xf>
    <xf numFmtId="0" fontId="13" fillId="0" borderId="18" xfId="1" applyFont="1" applyFill="1" applyBorder="1" applyAlignment="1" applyProtection="1">
      <alignment horizontal="left" vertical="center" wrapText="1"/>
      <protection locked="0"/>
    </xf>
    <xf numFmtId="0" fontId="13" fillId="0" borderId="19" xfId="1" applyFont="1" applyFill="1" applyBorder="1" applyAlignment="1" applyProtection="1">
      <alignment horizontal="left" vertical="center" wrapText="1"/>
      <protection locked="0"/>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48" xfId="16" applyFont="1" applyBorder="1" applyAlignment="1" applyProtection="1">
      <alignment horizontal="left" vertical="top" wrapText="1"/>
      <protection locked="0"/>
    </xf>
    <xf numFmtId="0" fontId="1" fillId="0" borderId="64"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4"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0" fontId="1" fillId="0" borderId="0" xfId="16" applyFont="1" applyAlignment="1">
      <alignment horizontal="center" vertical="center"/>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0" fontId="1" fillId="0" borderId="34" xfId="16" applyFont="1" applyBorder="1" applyAlignment="1">
      <alignment horizontal="center" vertical="center"/>
    </xf>
    <xf numFmtId="187" fontId="1" fillId="6" borderId="34" xfId="17" applyNumberFormat="1" applyFont="1" applyFill="1" applyBorder="1" applyAlignment="1">
      <alignment horizontal="center" vertical="center"/>
    </xf>
    <xf numFmtId="187" fontId="1" fillId="6" borderId="0" xfId="17" applyNumberFormat="1" applyFont="1" applyFill="1" applyAlignment="1">
      <alignment horizontal="center" vertical="center"/>
    </xf>
    <xf numFmtId="179" fontId="1" fillId="6" borderId="34" xfId="17" applyNumberFormat="1" applyFont="1" applyFill="1" applyBorder="1" applyAlignment="1">
      <alignment horizontal="center" vertical="center" wrapText="1"/>
    </xf>
    <xf numFmtId="179" fontId="1" fillId="0" borderId="0" xfId="17" applyNumberFormat="1" applyFont="1" applyAlignment="1">
      <alignment horizontal="center" vertical="center" wrapText="1"/>
    </xf>
    <xf numFmtId="178" fontId="16" fillId="0" borderId="0" xfId="16" applyNumberFormat="1" applyAlignment="1">
      <alignment horizontal="center" vertical="center"/>
    </xf>
    <xf numFmtId="179" fontId="1" fillId="6" borderId="0" xfId="17" applyNumberFormat="1" applyFont="1" applyFill="1" applyAlignment="1">
      <alignment horizontal="center" vertical="center" wrapText="1"/>
    </xf>
    <xf numFmtId="187" fontId="1" fillId="6" borderId="0" xfId="17" applyNumberFormat="1" applyFont="1" applyFill="1" applyAlignment="1">
      <alignment horizontal="center" vertical="center" wrapText="1"/>
    </xf>
    <xf numFmtId="187" fontId="1" fillId="0" borderId="0" xfId="16" applyNumberFormat="1" applyFont="1" applyAlignment="1">
      <alignment horizontal="center" vertical="center"/>
    </xf>
  </cellXfs>
  <cellStyles count="21">
    <cellStyle name="標準" xfId="0" builtinId="0"/>
    <cellStyle name="標準 2" xfId="6"/>
    <cellStyle name="標準 2 2" xfId="7"/>
    <cellStyle name="標準 2 3" xfId="10"/>
    <cellStyle name="標準 3" xfId="11"/>
    <cellStyle name="標準 4" xfId="5"/>
    <cellStyle name="標準 4_APAHO401600" xfId="1"/>
    <cellStyle name="標準 4_APAHO4019001" xfId="4"/>
    <cellStyle name="標準 4_ZJ08_022012_青森市_2010" xfId="3"/>
    <cellStyle name="標準 6" xfId="8"/>
    <cellStyle name="標準 6_APAHO401000" xfId="9"/>
    <cellStyle name="標準 6_APAHO401200_O-JJ1016-001-3_財政状況資料集(決算状況カード(各会計・関係団体))(Rev2)2" xfId="15"/>
    <cellStyle name="標準 6_APAHO402200_O-JJ1016-001-3_財政状況資料集(決算状況カード(各会計・関係団体))(Rev2)2" xfId="12"/>
    <cellStyle name="標準 7" xfId="20"/>
    <cellStyle name="標準_【レイアウト】（県）資料３（Ｐ２）　歳出比較分析表" xfId="16"/>
    <cellStyle name="標準_【レイアウト】（市）資料３（Ｐ２）　歳出比較分析表" xfId="17"/>
    <cellStyle name="標準_APAHO251300" xfId="18"/>
    <cellStyle name="標準_APAHO252300" xfId="19"/>
    <cellStyle name="標準_Book1" xfId="13"/>
    <cellStyle name="標準_O-JJ0722-001-3_決算状況カード(各会計・関係団体)_O-JJ1016-001-3_財政状況資料集(決算状況カード(各会計・関係団体))(Rev2)2" xfId="14"/>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H28</c:v>
                </c:pt>
                <c:pt idx="1">
                  <c:v> H29</c:v>
                </c:pt>
                <c:pt idx="2">
                  <c:v> H30</c:v>
                </c:pt>
                <c:pt idx="3">
                  <c:v> R01</c:v>
                </c:pt>
                <c:pt idx="4">
                  <c:v> R02</c:v>
                </c:pt>
              </c:strCache>
            </c:strRef>
          </c:cat>
          <c:val>
            <c:numRef>
              <c:f>(データシート!$F$3,データシート!$F$5,データシート!$F$7,データシート!$F$9,データシート!$F$11)</c:f>
              <c:numCache>
                <c:formatCode>#,##0;"△ "#,##0</c:formatCode>
                <c:ptCount val="5"/>
                <c:pt idx="0">
                  <c:v>83280</c:v>
                </c:pt>
                <c:pt idx="1">
                  <c:v>88968</c:v>
                </c:pt>
                <c:pt idx="2">
                  <c:v>85173</c:v>
                </c:pt>
                <c:pt idx="3">
                  <c:v>94081</c:v>
                </c:pt>
                <c:pt idx="4">
                  <c:v>92632</c:v>
                </c:pt>
              </c:numCache>
            </c:numRef>
          </c:val>
          <c:smooth val="0"/>
          <c:extLst>
            <c:ext xmlns:c16="http://schemas.microsoft.com/office/drawing/2014/chart" uri="{C3380CC4-5D6E-409C-BE32-E72D297353CC}">
              <c16:uniqueId val="{00000000-FB04-4637-BD1D-FF32A90215B9}"/>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H28</c:v>
                </c:pt>
                <c:pt idx="1">
                  <c:v> H29</c:v>
                </c:pt>
                <c:pt idx="2">
                  <c:v> H30</c:v>
                </c:pt>
                <c:pt idx="3">
                  <c:v> R01</c:v>
                </c:pt>
                <c:pt idx="4">
                  <c:v> R02</c:v>
                </c:pt>
              </c:strCache>
            </c:strRef>
          </c:cat>
          <c:val>
            <c:numRef>
              <c:f>(データシート!$D$3,データシート!$D$5,データシート!$D$7,データシート!$D$9,データシート!$D$11)</c:f>
              <c:numCache>
                <c:formatCode>#,##0;"△ "#,##0</c:formatCode>
                <c:ptCount val="5"/>
                <c:pt idx="0">
                  <c:v>48133</c:v>
                </c:pt>
                <c:pt idx="1">
                  <c:v>68241</c:v>
                </c:pt>
                <c:pt idx="2">
                  <c:v>55681</c:v>
                </c:pt>
                <c:pt idx="3">
                  <c:v>58425</c:v>
                </c:pt>
                <c:pt idx="4">
                  <c:v>68867</c:v>
                </c:pt>
              </c:numCache>
            </c:numRef>
          </c:val>
          <c:smooth val="0"/>
          <c:extLst>
            <c:ext xmlns:c16="http://schemas.microsoft.com/office/drawing/2014/chart" uri="{C3380CC4-5D6E-409C-BE32-E72D297353CC}">
              <c16:uniqueId val="{00000001-FB04-4637-BD1D-FF32A90215B9}"/>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11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H28</c:v>
                </c:pt>
                <c:pt idx="1">
                  <c:v>H29</c:v>
                </c:pt>
                <c:pt idx="2">
                  <c:v>H30</c:v>
                </c:pt>
                <c:pt idx="3">
                  <c:v>R01</c:v>
                </c:pt>
                <c:pt idx="4">
                  <c:v>R02</c:v>
                </c:pt>
              </c:strCache>
            </c:strRef>
          </c:cat>
          <c:val>
            <c:numRef>
              <c:f>データシート!$B$19:$F$19</c:f>
              <c:numCache>
                <c:formatCode>General</c:formatCode>
                <c:ptCount val="5"/>
                <c:pt idx="0">
                  <c:v>2.7</c:v>
                </c:pt>
                <c:pt idx="1">
                  <c:v>3.2</c:v>
                </c:pt>
                <c:pt idx="2">
                  <c:v>2.42</c:v>
                </c:pt>
                <c:pt idx="3">
                  <c:v>2.2799999999999998</c:v>
                </c:pt>
                <c:pt idx="4">
                  <c:v>2.72</c:v>
                </c:pt>
              </c:numCache>
            </c:numRef>
          </c:val>
          <c:extLst>
            <c:ext xmlns:c16="http://schemas.microsoft.com/office/drawing/2014/chart" uri="{C3380CC4-5D6E-409C-BE32-E72D297353CC}">
              <c16:uniqueId val="{00000000-FD4C-4356-97A4-9D05A37F5A72}"/>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H28</c:v>
                </c:pt>
                <c:pt idx="1">
                  <c:v>H29</c:v>
                </c:pt>
                <c:pt idx="2">
                  <c:v>H30</c:v>
                </c:pt>
                <c:pt idx="3">
                  <c:v>R01</c:v>
                </c:pt>
                <c:pt idx="4">
                  <c:v>R02</c:v>
                </c:pt>
              </c:strCache>
            </c:strRef>
          </c:cat>
          <c:val>
            <c:numRef>
              <c:f>データシート!$B$20:$F$20</c:f>
              <c:numCache>
                <c:formatCode>General</c:formatCode>
                <c:ptCount val="5"/>
                <c:pt idx="0">
                  <c:v>19.73</c:v>
                </c:pt>
                <c:pt idx="1">
                  <c:v>20.29</c:v>
                </c:pt>
                <c:pt idx="2">
                  <c:v>18.989999999999998</c:v>
                </c:pt>
                <c:pt idx="3">
                  <c:v>17.600000000000001</c:v>
                </c:pt>
                <c:pt idx="4">
                  <c:v>12.74</c:v>
                </c:pt>
              </c:numCache>
            </c:numRef>
          </c:val>
          <c:extLst>
            <c:ext xmlns:c16="http://schemas.microsoft.com/office/drawing/2014/chart" uri="{C3380CC4-5D6E-409C-BE32-E72D297353CC}">
              <c16:uniqueId val="{00000001-FD4C-4356-97A4-9D05A37F5A72}"/>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H28</c:v>
                </c:pt>
                <c:pt idx="1">
                  <c:v>H29</c:v>
                </c:pt>
                <c:pt idx="2">
                  <c:v>H30</c:v>
                </c:pt>
                <c:pt idx="3">
                  <c:v>R01</c:v>
                </c:pt>
                <c:pt idx="4">
                  <c:v>R02</c:v>
                </c:pt>
              </c:strCache>
            </c:strRef>
          </c:cat>
          <c:val>
            <c:numRef>
              <c:f>データシート!$B$21:$F$21</c:f>
              <c:numCache>
                <c:formatCode>General</c:formatCode>
                <c:ptCount val="5"/>
                <c:pt idx="0">
                  <c:v>-0.43</c:v>
                </c:pt>
                <c:pt idx="1">
                  <c:v>0.46</c:v>
                </c:pt>
                <c:pt idx="2">
                  <c:v>-2.34</c:v>
                </c:pt>
                <c:pt idx="3">
                  <c:v>-1.83</c:v>
                </c:pt>
                <c:pt idx="4">
                  <c:v>-4.01</c:v>
                </c:pt>
              </c:numCache>
            </c:numRef>
          </c:val>
          <c:smooth val="0"/>
          <c:extLst>
            <c:ext xmlns:c16="http://schemas.microsoft.com/office/drawing/2014/chart" uri="{C3380CC4-5D6E-409C-BE32-E72D297353CC}">
              <c16:uniqueId val="{00000002-FD4C-4356-97A4-9D05A37F5A72}"/>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データシート!$B$27:$K$27</c:f>
              <c:numCache>
                <c:formatCode>General</c:formatCode>
                <c:ptCount val="10"/>
                <c:pt idx="0">
                  <c:v>#N/A</c:v>
                </c:pt>
                <c:pt idx="1">
                  <c:v>0.05</c:v>
                </c:pt>
                <c:pt idx="2">
                  <c:v>#N/A</c:v>
                </c:pt>
                <c:pt idx="3">
                  <c:v>0</c:v>
                </c:pt>
                <c:pt idx="4">
                  <c:v>#N/A</c:v>
                </c:pt>
                <c:pt idx="5">
                  <c:v>0</c:v>
                </c:pt>
                <c:pt idx="6">
                  <c:v>#N/A</c:v>
                </c:pt>
                <c:pt idx="7">
                  <c:v>0.37</c:v>
                </c:pt>
                <c:pt idx="8">
                  <c:v>#N/A</c:v>
                </c:pt>
                <c:pt idx="9">
                  <c:v>0</c:v>
                </c:pt>
              </c:numCache>
            </c:numRef>
          </c:val>
          <c:extLst>
            <c:ext xmlns:c16="http://schemas.microsoft.com/office/drawing/2014/chart" uri="{C3380CC4-5D6E-409C-BE32-E72D297353CC}">
              <c16:uniqueId val="{00000000-50A1-4391-BCFC-2A116CEC2E44}"/>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50A1-4391-BCFC-2A116CEC2E44}"/>
            </c:ext>
          </c:extLst>
        </c:ser>
        <c:ser>
          <c:idx val="2"/>
          <c:order val="2"/>
          <c:tx>
            <c:strRef>
              <c:f>データシート!$A$29</c:f>
              <c:strCache>
                <c:ptCount val="1"/>
                <c:pt idx="0">
                  <c:v>塩川駅西土地区画整理事業特別会計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データシート!$B$29:$K$29</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2-50A1-4391-BCFC-2A116CEC2E44}"/>
            </c:ext>
          </c:extLst>
        </c:ser>
        <c:ser>
          <c:idx val="3"/>
          <c:order val="3"/>
          <c:tx>
            <c:strRef>
              <c:f>データシート!$A$30</c:f>
              <c:strCache>
                <c:ptCount val="1"/>
                <c:pt idx="0">
                  <c:v>公有林整備事業特別会計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データシート!$B$30:$K$30</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3-50A1-4391-BCFC-2A116CEC2E44}"/>
            </c:ext>
          </c:extLst>
        </c:ser>
        <c:ser>
          <c:idx val="4"/>
          <c:order val="4"/>
          <c:tx>
            <c:strRef>
              <c:f>データシート!$A$31</c:f>
              <c:strCache>
                <c:ptCount val="1"/>
                <c:pt idx="0">
                  <c:v>後期高齢者医療事業特別会計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データシート!$B$31:$K$31</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4-50A1-4391-BCFC-2A116CEC2E44}"/>
            </c:ext>
          </c:extLst>
        </c:ser>
        <c:ser>
          <c:idx val="5"/>
          <c:order val="5"/>
          <c:tx>
            <c:strRef>
              <c:f>データシート!$A$32</c:f>
              <c:strCache>
                <c:ptCount val="1"/>
                <c:pt idx="0">
                  <c:v>下水道事業会計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データシート!$B$32:$K$32</c:f>
              <c:numCache>
                <c:formatCode>General</c:formatCode>
                <c:ptCount val="10"/>
                <c:pt idx="0">
                  <c:v>0</c:v>
                </c:pt>
                <c:pt idx="1">
                  <c:v>0</c:v>
                </c:pt>
                <c:pt idx="2">
                  <c:v>0</c:v>
                </c:pt>
                <c:pt idx="3">
                  <c:v>0</c:v>
                </c:pt>
                <c:pt idx="4">
                  <c:v>0</c:v>
                </c:pt>
                <c:pt idx="5">
                  <c:v>0</c:v>
                </c:pt>
                <c:pt idx="6">
                  <c:v>0</c:v>
                </c:pt>
                <c:pt idx="7">
                  <c:v>0</c:v>
                </c:pt>
                <c:pt idx="8">
                  <c:v>#N/A</c:v>
                </c:pt>
                <c:pt idx="9">
                  <c:v>0.52</c:v>
                </c:pt>
              </c:numCache>
            </c:numRef>
          </c:val>
          <c:extLst>
            <c:ext xmlns:c16="http://schemas.microsoft.com/office/drawing/2014/chart" uri="{C3380CC4-5D6E-409C-BE32-E72D297353CC}">
              <c16:uniqueId val="{00000005-50A1-4391-BCFC-2A116CEC2E44}"/>
            </c:ext>
          </c:extLst>
        </c:ser>
        <c:ser>
          <c:idx val="6"/>
          <c:order val="6"/>
          <c:tx>
            <c:strRef>
              <c:f>データシート!$A$33</c:f>
              <c:strCache>
                <c:ptCount val="1"/>
                <c:pt idx="0">
                  <c:v>介護保険事業特別会計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データシート!$B$33:$K$33</c:f>
              <c:numCache>
                <c:formatCode>General</c:formatCode>
                <c:ptCount val="10"/>
                <c:pt idx="0">
                  <c:v>#N/A</c:v>
                </c:pt>
                <c:pt idx="1">
                  <c:v>0.79</c:v>
                </c:pt>
                <c:pt idx="2">
                  <c:v>#N/A</c:v>
                </c:pt>
                <c:pt idx="3">
                  <c:v>0.55000000000000004</c:v>
                </c:pt>
                <c:pt idx="4">
                  <c:v>#N/A</c:v>
                </c:pt>
                <c:pt idx="5">
                  <c:v>1.02</c:v>
                </c:pt>
                <c:pt idx="6">
                  <c:v>#N/A</c:v>
                </c:pt>
                <c:pt idx="7">
                  <c:v>0.89</c:v>
                </c:pt>
                <c:pt idx="8">
                  <c:v>#N/A</c:v>
                </c:pt>
                <c:pt idx="9">
                  <c:v>0.93</c:v>
                </c:pt>
              </c:numCache>
            </c:numRef>
          </c:val>
          <c:extLst>
            <c:ext xmlns:c16="http://schemas.microsoft.com/office/drawing/2014/chart" uri="{C3380CC4-5D6E-409C-BE32-E72D297353CC}">
              <c16:uniqueId val="{00000006-50A1-4391-BCFC-2A116CEC2E44}"/>
            </c:ext>
          </c:extLst>
        </c:ser>
        <c:ser>
          <c:idx val="7"/>
          <c:order val="7"/>
          <c:tx>
            <c:strRef>
              <c:f>データシート!$A$34</c:f>
              <c:strCache>
                <c:ptCount val="1"/>
                <c:pt idx="0">
                  <c:v>国民健康保険事業特別会計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データシート!$B$34:$K$34</c:f>
              <c:numCache>
                <c:formatCode>General</c:formatCode>
                <c:ptCount val="10"/>
                <c:pt idx="0">
                  <c:v>#N/A</c:v>
                </c:pt>
                <c:pt idx="1">
                  <c:v>4.43</c:v>
                </c:pt>
                <c:pt idx="2">
                  <c:v>#N/A</c:v>
                </c:pt>
                <c:pt idx="3">
                  <c:v>5.05</c:v>
                </c:pt>
                <c:pt idx="4">
                  <c:v>#N/A</c:v>
                </c:pt>
                <c:pt idx="5">
                  <c:v>3.06</c:v>
                </c:pt>
                <c:pt idx="6">
                  <c:v>#N/A</c:v>
                </c:pt>
                <c:pt idx="7">
                  <c:v>2.37</c:v>
                </c:pt>
                <c:pt idx="8">
                  <c:v>#N/A</c:v>
                </c:pt>
                <c:pt idx="9">
                  <c:v>1.1200000000000001</c:v>
                </c:pt>
              </c:numCache>
            </c:numRef>
          </c:val>
          <c:extLst>
            <c:ext xmlns:c16="http://schemas.microsoft.com/office/drawing/2014/chart" uri="{C3380CC4-5D6E-409C-BE32-E72D297353CC}">
              <c16:uniqueId val="{00000007-50A1-4391-BCFC-2A116CEC2E44}"/>
            </c:ext>
          </c:extLst>
        </c:ser>
        <c:ser>
          <c:idx val="8"/>
          <c:order val="8"/>
          <c:tx>
            <c:strRef>
              <c:f>データシート!$A$35</c:f>
              <c:strCache>
                <c:ptCount val="1"/>
                <c:pt idx="0">
                  <c:v>一般会計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データシート!$B$35:$K$35</c:f>
              <c:numCache>
                <c:formatCode>General</c:formatCode>
                <c:ptCount val="10"/>
                <c:pt idx="0">
                  <c:v>#N/A</c:v>
                </c:pt>
                <c:pt idx="1">
                  <c:v>2.7</c:v>
                </c:pt>
                <c:pt idx="2">
                  <c:v>#N/A</c:v>
                </c:pt>
                <c:pt idx="3">
                  <c:v>3.19</c:v>
                </c:pt>
                <c:pt idx="4">
                  <c:v>#N/A</c:v>
                </c:pt>
                <c:pt idx="5">
                  <c:v>2.41</c:v>
                </c:pt>
                <c:pt idx="6">
                  <c:v>#N/A</c:v>
                </c:pt>
                <c:pt idx="7">
                  <c:v>2.27</c:v>
                </c:pt>
                <c:pt idx="8">
                  <c:v>#N/A</c:v>
                </c:pt>
                <c:pt idx="9">
                  <c:v>2.71</c:v>
                </c:pt>
              </c:numCache>
            </c:numRef>
          </c:val>
          <c:extLst>
            <c:ext xmlns:c16="http://schemas.microsoft.com/office/drawing/2014/chart" uri="{C3380CC4-5D6E-409C-BE32-E72D297353CC}">
              <c16:uniqueId val="{00000008-50A1-4391-BCFC-2A116CEC2E44}"/>
            </c:ext>
          </c:extLst>
        </c:ser>
        <c:ser>
          <c:idx val="9"/>
          <c:order val="9"/>
          <c:tx>
            <c:strRef>
              <c:f>データシート!$A$36</c:f>
              <c:strCache>
                <c:ptCount val="1"/>
                <c:pt idx="0">
                  <c:v>水道事業会計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データシート!$B$36:$K$36</c:f>
              <c:numCache>
                <c:formatCode>General</c:formatCode>
                <c:ptCount val="10"/>
                <c:pt idx="0">
                  <c:v>#N/A</c:v>
                </c:pt>
                <c:pt idx="1">
                  <c:v>3.32</c:v>
                </c:pt>
                <c:pt idx="2">
                  <c:v>#N/A</c:v>
                </c:pt>
                <c:pt idx="3">
                  <c:v>4.32</c:v>
                </c:pt>
                <c:pt idx="4">
                  <c:v>#N/A</c:v>
                </c:pt>
                <c:pt idx="5">
                  <c:v>5.08</c:v>
                </c:pt>
                <c:pt idx="6">
                  <c:v>#N/A</c:v>
                </c:pt>
                <c:pt idx="7">
                  <c:v>5.96</c:v>
                </c:pt>
                <c:pt idx="8">
                  <c:v>#N/A</c:v>
                </c:pt>
                <c:pt idx="9">
                  <c:v>7.16</c:v>
                </c:pt>
              </c:numCache>
            </c:numRef>
          </c:val>
          <c:extLst>
            <c:ext xmlns:c16="http://schemas.microsoft.com/office/drawing/2014/chart" uri="{C3380CC4-5D6E-409C-BE32-E72D297353CC}">
              <c16:uniqueId val="{00000009-50A1-4391-BCFC-2A116CEC2E44}"/>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データシート!$B$42:$P$42</c:f>
              <c:numCache>
                <c:formatCode>General</c:formatCode>
                <c:ptCount val="15"/>
                <c:pt idx="2">
                  <c:v>2296</c:v>
                </c:pt>
                <c:pt idx="5">
                  <c:v>2218</c:v>
                </c:pt>
                <c:pt idx="8">
                  <c:v>2197</c:v>
                </c:pt>
                <c:pt idx="11">
                  <c:v>2215</c:v>
                </c:pt>
                <c:pt idx="14">
                  <c:v>2230</c:v>
                </c:pt>
              </c:numCache>
            </c:numRef>
          </c:val>
          <c:extLst>
            <c:ext xmlns:c16="http://schemas.microsoft.com/office/drawing/2014/chart" uri="{C3380CC4-5D6E-409C-BE32-E72D297353CC}">
              <c16:uniqueId val="{00000000-C9DB-450C-A35C-0A9ACE70719D}"/>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C9DB-450C-A35C-0A9ACE70719D}"/>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データシート!$B$44:$P$44</c:f>
              <c:numCache>
                <c:formatCode>General</c:formatCode>
                <c:ptCount val="15"/>
                <c:pt idx="0">
                  <c:v>106</c:v>
                </c:pt>
                <c:pt idx="3">
                  <c:v>84</c:v>
                </c:pt>
                <c:pt idx="6">
                  <c:v>14</c:v>
                </c:pt>
                <c:pt idx="9">
                  <c:v>41</c:v>
                </c:pt>
                <c:pt idx="12">
                  <c:v>5</c:v>
                </c:pt>
              </c:numCache>
            </c:numRef>
          </c:val>
          <c:extLst>
            <c:ext xmlns:c16="http://schemas.microsoft.com/office/drawing/2014/chart" uri="{C3380CC4-5D6E-409C-BE32-E72D297353CC}">
              <c16:uniqueId val="{00000002-C9DB-450C-A35C-0A9ACE70719D}"/>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データシート!$B$45:$P$45</c:f>
              <c:numCache>
                <c:formatCode>General</c:formatCode>
                <c:ptCount val="15"/>
                <c:pt idx="0">
                  <c:v>159</c:v>
                </c:pt>
                <c:pt idx="3">
                  <c:v>172</c:v>
                </c:pt>
                <c:pt idx="6">
                  <c:v>132</c:v>
                </c:pt>
                <c:pt idx="9">
                  <c:v>151</c:v>
                </c:pt>
                <c:pt idx="12">
                  <c:v>175</c:v>
                </c:pt>
              </c:numCache>
            </c:numRef>
          </c:val>
          <c:extLst>
            <c:ext xmlns:c16="http://schemas.microsoft.com/office/drawing/2014/chart" uri="{C3380CC4-5D6E-409C-BE32-E72D297353CC}">
              <c16:uniqueId val="{00000003-C9DB-450C-A35C-0A9ACE70719D}"/>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データシート!$B$46:$P$46</c:f>
              <c:numCache>
                <c:formatCode>General</c:formatCode>
                <c:ptCount val="15"/>
                <c:pt idx="0">
                  <c:v>817</c:v>
                </c:pt>
                <c:pt idx="3">
                  <c:v>896</c:v>
                </c:pt>
                <c:pt idx="6">
                  <c:v>882</c:v>
                </c:pt>
                <c:pt idx="9">
                  <c:v>869</c:v>
                </c:pt>
                <c:pt idx="12">
                  <c:v>576</c:v>
                </c:pt>
              </c:numCache>
            </c:numRef>
          </c:val>
          <c:extLst>
            <c:ext xmlns:c16="http://schemas.microsoft.com/office/drawing/2014/chart" uri="{C3380CC4-5D6E-409C-BE32-E72D297353CC}">
              <c16:uniqueId val="{00000004-C9DB-450C-A35C-0A9ACE70719D}"/>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C9DB-450C-A35C-0A9ACE70719D}"/>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C9DB-450C-A35C-0A9ACE70719D}"/>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データシート!$B$49:$P$49</c:f>
              <c:numCache>
                <c:formatCode>General</c:formatCode>
                <c:ptCount val="15"/>
                <c:pt idx="0">
                  <c:v>2335</c:v>
                </c:pt>
                <c:pt idx="3">
                  <c:v>2321</c:v>
                </c:pt>
                <c:pt idx="6">
                  <c:v>2270</c:v>
                </c:pt>
                <c:pt idx="9">
                  <c:v>2227</c:v>
                </c:pt>
                <c:pt idx="12">
                  <c:v>2281</c:v>
                </c:pt>
              </c:numCache>
            </c:numRef>
          </c:val>
          <c:extLst>
            <c:ext xmlns:c16="http://schemas.microsoft.com/office/drawing/2014/chart" uri="{C3380CC4-5D6E-409C-BE32-E72D297353CC}">
              <c16:uniqueId val="{00000007-C9DB-450C-A35C-0A9ACE70719D}"/>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データシート!$B$50:$P$50</c:f>
              <c:numCache>
                <c:formatCode>General</c:formatCode>
                <c:ptCount val="15"/>
                <c:pt idx="0">
                  <c:v>#N/A</c:v>
                </c:pt>
                <c:pt idx="1">
                  <c:v>1121</c:v>
                </c:pt>
                <c:pt idx="2">
                  <c:v>#N/A</c:v>
                </c:pt>
                <c:pt idx="3">
                  <c:v>#N/A</c:v>
                </c:pt>
                <c:pt idx="4">
                  <c:v>1255</c:v>
                </c:pt>
                <c:pt idx="5">
                  <c:v>#N/A</c:v>
                </c:pt>
                <c:pt idx="6">
                  <c:v>#N/A</c:v>
                </c:pt>
                <c:pt idx="7">
                  <c:v>1101</c:v>
                </c:pt>
                <c:pt idx="8">
                  <c:v>#N/A</c:v>
                </c:pt>
                <c:pt idx="9">
                  <c:v>#N/A</c:v>
                </c:pt>
                <c:pt idx="10">
                  <c:v>1073</c:v>
                </c:pt>
                <c:pt idx="11">
                  <c:v>#N/A</c:v>
                </c:pt>
                <c:pt idx="12">
                  <c:v>#N/A</c:v>
                </c:pt>
                <c:pt idx="13">
                  <c:v>807</c:v>
                </c:pt>
                <c:pt idx="14">
                  <c:v>#N/A</c:v>
                </c:pt>
              </c:numCache>
            </c:numRef>
          </c:val>
          <c:smooth val="0"/>
          <c:extLst>
            <c:ext xmlns:c16="http://schemas.microsoft.com/office/drawing/2014/chart" uri="{C3380CC4-5D6E-409C-BE32-E72D297353CC}">
              <c16:uniqueId val="{00000008-C9DB-450C-A35C-0A9ACE70719D}"/>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データシート!$B$56:$P$56</c:f>
              <c:numCache>
                <c:formatCode>General</c:formatCode>
                <c:ptCount val="15"/>
                <c:pt idx="2">
                  <c:v>25483</c:v>
                </c:pt>
                <c:pt idx="5">
                  <c:v>26147</c:v>
                </c:pt>
                <c:pt idx="8">
                  <c:v>26125</c:v>
                </c:pt>
                <c:pt idx="11">
                  <c:v>26665</c:v>
                </c:pt>
                <c:pt idx="14">
                  <c:v>26993</c:v>
                </c:pt>
              </c:numCache>
            </c:numRef>
          </c:val>
          <c:extLst>
            <c:ext xmlns:c16="http://schemas.microsoft.com/office/drawing/2014/chart" uri="{C3380CC4-5D6E-409C-BE32-E72D297353CC}">
              <c16:uniqueId val="{00000000-FEF4-4A08-8A10-678B6C5406C8}"/>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データシート!$B$57:$P$57</c:f>
              <c:numCache>
                <c:formatCode>General</c:formatCode>
                <c:ptCount val="15"/>
                <c:pt idx="2">
                  <c:v>267</c:v>
                </c:pt>
                <c:pt idx="5">
                  <c:v>198</c:v>
                </c:pt>
                <c:pt idx="8">
                  <c:v>224</c:v>
                </c:pt>
                <c:pt idx="11">
                  <c:v>222</c:v>
                </c:pt>
                <c:pt idx="14">
                  <c:v>253</c:v>
                </c:pt>
              </c:numCache>
            </c:numRef>
          </c:val>
          <c:extLst>
            <c:ext xmlns:c16="http://schemas.microsoft.com/office/drawing/2014/chart" uri="{C3380CC4-5D6E-409C-BE32-E72D297353CC}">
              <c16:uniqueId val="{00000001-FEF4-4A08-8A10-678B6C5406C8}"/>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データシート!$B$58:$P$58</c:f>
              <c:numCache>
                <c:formatCode>General</c:formatCode>
                <c:ptCount val="15"/>
                <c:pt idx="2">
                  <c:v>8433</c:v>
                </c:pt>
                <c:pt idx="5">
                  <c:v>8011</c:v>
                </c:pt>
                <c:pt idx="8">
                  <c:v>7904</c:v>
                </c:pt>
                <c:pt idx="11">
                  <c:v>7232</c:v>
                </c:pt>
                <c:pt idx="14">
                  <c:v>5919</c:v>
                </c:pt>
              </c:numCache>
            </c:numRef>
          </c:val>
          <c:extLst>
            <c:ext xmlns:c16="http://schemas.microsoft.com/office/drawing/2014/chart" uri="{C3380CC4-5D6E-409C-BE32-E72D297353CC}">
              <c16:uniqueId val="{00000002-FEF4-4A08-8A10-678B6C5406C8}"/>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FEF4-4A08-8A10-678B6C5406C8}"/>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FEF4-4A08-8A10-678B6C5406C8}"/>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データシート!$B$61:$P$61</c:f>
              <c:numCache>
                <c:formatCode>General</c:formatCode>
                <c:ptCount val="15"/>
                <c:pt idx="0">
                  <c:v>10</c:v>
                </c:pt>
                <c:pt idx="3">
                  <c:v>0</c:v>
                </c:pt>
                <c:pt idx="6">
                  <c:v>0</c:v>
                </c:pt>
                <c:pt idx="9">
                  <c:v>0</c:v>
                </c:pt>
                <c:pt idx="12">
                  <c:v>0</c:v>
                </c:pt>
              </c:numCache>
            </c:numRef>
          </c:val>
          <c:extLst>
            <c:ext xmlns:c16="http://schemas.microsoft.com/office/drawing/2014/chart" uri="{C3380CC4-5D6E-409C-BE32-E72D297353CC}">
              <c16:uniqueId val="{00000005-FEF4-4A08-8A10-678B6C5406C8}"/>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データシート!$B$62:$P$62</c:f>
              <c:numCache>
                <c:formatCode>General</c:formatCode>
                <c:ptCount val="15"/>
                <c:pt idx="0">
                  <c:v>4538</c:v>
                </c:pt>
                <c:pt idx="3">
                  <c:v>4453</c:v>
                </c:pt>
                <c:pt idx="6">
                  <c:v>4291</c:v>
                </c:pt>
                <c:pt idx="9">
                  <c:v>4339</c:v>
                </c:pt>
                <c:pt idx="12">
                  <c:v>4188</c:v>
                </c:pt>
              </c:numCache>
            </c:numRef>
          </c:val>
          <c:extLst>
            <c:ext xmlns:c16="http://schemas.microsoft.com/office/drawing/2014/chart" uri="{C3380CC4-5D6E-409C-BE32-E72D297353CC}">
              <c16:uniqueId val="{00000006-FEF4-4A08-8A10-678B6C5406C8}"/>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データシート!$B$63:$P$63</c:f>
              <c:numCache>
                <c:formatCode>General</c:formatCode>
                <c:ptCount val="15"/>
                <c:pt idx="0">
                  <c:v>1331</c:v>
                </c:pt>
                <c:pt idx="3">
                  <c:v>1257</c:v>
                </c:pt>
                <c:pt idx="6">
                  <c:v>1334</c:v>
                </c:pt>
                <c:pt idx="9">
                  <c:v>2299</c:v>
                </c:pt>
                <c:pt idx="12">
                  <c:v>2342</c:v>
                </c:pt>
              </c:numCache>
            </c:numRef>
          </c:val>
          <c:extLst>
            <c:ext xmlns:c16="http://schemas.microsoft.com/office/drawing/2014/chart" uri="{C3380CC4-5D6E-409C-BE32-E72D297353CC}">
              <c16:uniqueId val="{00000007-FEF4-4A08-8A10-678B6C5406C8}"/>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データシート!$B$64:$P$64</c:f>
              <c:numCache>
                <c:formatCode>General</c:formatCode>
                <c:ptCount val="15"/>
                <c:pt idx="0">
                  <c:v>9001</c:v>
                </c:pt>
                <c:pt idx="3">
                  <c:v>9062</c:v>
                </c:pt>
                <c:pt idx="6">
                  <c:v>8947</c:v>
                </c:pt>
                <c:pt idx="9">
                  <c:v>8784</c:v>
                </c:pt>
                <c:pt idx="12">
                  <c:v>7450</c:v>
                </c:pt>
              </c:numCache>
            </c:numRef>
          </c:val>
          <c:extLst>
            <c:ext xmlns:c16="http://schemas.microsoft.com/office/drawing/2014/chart" uri="{C3380CC4-5D6E-409C-BE32-E72D297353CC}">
              <c16:uniqueId val="{00000008-FEF4-4A08-8A10-678B6C5406C8}"/>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データシート!$B$65:$P$65</c:f>
              <c:numCache>
                <c:formatCode>General</c:formatCode>
                <c:ptCount val="15"/>
                <c:pt idx="0">
                  <c:v>77</c:v>
                </c:pt>
                <c:pt idx="3">
                  <c:v>28</c:v>
                </c:pt>
                <c:pt idx="6">
                  <c:v>22</c:v>
                </c:pt>
                <c:pt idx="9">
                  <c:v>17</c:v>
                </c:pt>
                <c:pt idx="12">
                  <c:v>13</c:v>
                </c:pt>
              </c:numCache>
            </c:numRef>
          </c:val>
          <c:extLst>
            <c:ext xmlns:c16="http://schemas.microsoft.com/office/drawing/2014/chart" uri="{C3380CC4-5D6E-409C-BE32-E72D297353CC}">
              <c16:uniqueId val="{00000009-FEF4-4A08-8A10-678B6C5406C8}"/>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データシート!$B$66:$P$66</c:f>
              <c:numCache>
                <c:formatCode>General</c:formatCode>
                <c:ptCount val="15"/>
                <c:pt idx="0">
                  <c:v>25496</c:v>
                </c:pt>
                <c:pt idx="3">
                  <c:v>26076</c:v>
                </c:pt>
                <c:pt idx="6">
                  <c:v>26030</c:v>
                </c:pt>
                <c:pt idx="9">
                  <c:v>25515</c:v>
                </c:pt>
                <c:pt idx="12">
                  <c:v>25889</c:v>
                </c:pt>
              </c:numCache>
            </c:numRef>
          </c:val>
          <c:extLst>
            <c:ext xmlns:c16="http://schemas.microsoft.com/office/drawing/2014/chart" uri="{C3380CC4-5D6E-409C-BE32-E72D297353CC}">
              <c16:uniqueId val="{0000000A-FEF4-4A08-8A10-678B6C5406C8}"/>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データシート!$B$67:$P$67</c:f>
              <c:numCache>
                <c:formatCode>General</c:formatCode>
                <c:ptCount val="15"/>
                <c:pt idx="0">
                  <c:v>#N/A</c:v>
                </c:pt>
                <c:pt idx="1">
                  <c:v>6271</c:v>
                </c:pt>
                <c:pt idx="2">
                  <c:v>#N/A</c:v>
                </c:pt>
                <c:pt idx="3">
                  <c:v>#N/A</c:v>
                </c:pt>
                <c:pt idx="4">
                  <c:v>6521</c:v>
                </c:pt>
                <c:pt idx="5">
                  <c:v>#N/A</c:v>
                </c:pt>
                <c:pt idx="6">
                  <c:v>#N/A</c:v>
                </c:pt>
                <c:pt idx="7">
                  <c:v>6372</c:v>
                </c:pt>
                <c:pt idx="8">
                  <c:v>#N/A</c:v>
                </c:pt>
                <c:pt idx="9">
                  <c:v>#N/A</c:v>
                </c:pt>
                <c:pt idx="10">
                  <c:v>6836</c:v>
                </c:pt>
                <c:pt idx="11">
                  <c:v>#N/A</c:v>
                </c:pt>
                <c:pt idx="12">
                  <c:v>#N/A</c:v>
                </c:pt>
                <c:pt idx="13">
                  <c:v>6716</c:v>
                </c:pt>
                <c:pt idx="14">
                  <c:v>#N/A</c:v>
                </c:pt>
              </c:numCache>
            </c:numRef>
          </c:val>
          <c:smooth val="0"/>
          <c:extLst>
            <c:ext xmlns:c16="http://schemas.microsoft.com/office/drawing/2014/chart" uri="{C3380CC4-5D6E-409C-BE32-E72D297353CC}">
              <c16:uniqueId val="{0000000B-FEF4-4A08-8A10-678B6C5406C8}"/>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H30</c:v>
                </c:pt>
                <c:pt idx="1">
                  <c:v>R01</c:v>
                </c:pt>
                <c:pt idx="2">
                  <c:v>R02</c:v>
                </c:pt>
              </c:strCache>
            </c:strRef>
          </c:cat>
          <c:val>
            <c:numRef>
              <c:f>データシート!$B$72:$D$72</c:f>
              <c:numCache>
                <c:formatCode>#,##0;"▲ "#,##0</c:formatCode>
                <c:ptCount val="3"/>
                <c:pt idx="0">
                  <c:v>2905</c:v>
                </c:pt>
                <c:pt idx="1">
                  <c:v>2656</c:v>
                </c:pt>
                <c:pt idx="2">
                  <c:v>1963</c:v>
                </c:pt>
              </c:numCache>
            </c:numRef>
          </c:val>
          <c:extLst>
            <c:ext xmlns:c16="http://schemas.microsoft.com/office/drawing/2014/chart" uri="{C3380CC4-5D6E-409C-BE32-E72D297353CC}">
              <c16:uniqueId val="{00000000-680F-4192-8894-50BE05460E9D}"/>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H30</c:v>
                </c:pt>
                <c:pt idx="1">
                  <c:v>R01</c:v>
                </c:pt>
                <c:pt idx="2">
                  <c:v>R02</c:v>
                </c:pt>
              </c:strCache>
            </c:strRef>
          </c:cat>
          <c:val>
            <c:numRef>
              <c:f>データシート!$B$73:$D$73</c:f>
              <c:numCache>
                <c:formatCode>#,##0;"▲ "#,##0</c:formatCode>
                <c:ptCount val="3"/>
                <c:pt idx="0">
                  <c:v>3122</c:v>
                </c:pt>
                <c:pt idx="1">
                  <c:v>2777</c:v>
                </c:pt>
                <c:pt idx="2">
                  <c:v>2160</c:v>
                </c:pt>
              </c:numCache>
            </c:numRef>
          </c:val>
          <c:extLst>
            <c:ext xmlns:c16="http://schemas.microsoft.com/office/drawing/2014/chart" uri="{C3380CC4-5D6E-409C-BE32-E72D297353CC}">
              <c16:uniqueId val="{00000001-680F-4192-8894-50BE05460E9D}"/>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H30</c:v>
                </c:pt>
                <c:pt idx="1">
                  <c:v>R01</c:v>
                </c:pt>
                <c:pt idx="2">
                  <c:v>R02</c:v>
                </c:pt>
              </c:strCache>
            </c:strRef>
          </c:cat>
          <c:val>
            <c:numRef>
              <c:f>データシート!$B$74:$D$74</c:f>
              <c:numCache>
                <c:formatCode>#,##0;"▲ "#,##0</c:formatCode>
                <c:ptCount val="3"/>
                <c:pt idx="0">
                  <c:v>1132</c:v>
                </c:pt>
                <c:pt idx="1">
                  <c:v>1077</c:v>
                </c:pt>
                <c:pt idx="2">
                  <c:v>1181</c:v>
                </c:pt>
              </c:numCache>
            </c:numRef>
          </c:val>
          <c:extLst>
            <c:ext xmlns:c16="http://schemas.microsoft.com/office/drawing/2014/chart" uri="{C3380CC4-5D6E-409C-BE32-E72D297353CC}">
              <c16:uniqueId val="{00000002-680F-4192-8894-50BE05460E9D}"/>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layout/>
              <c:tx>
                <c:strRef>
                  <c:f>公会計指標分析・財政指標組合せ分析表!$BP$50</c:f>
                  <c:strCache>
                    <c:ptCount val="1"/>
                    <c:pt idx="0">
                      <c:v>H28</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{47585D5A-AA01-46C0-B48A-277CF9AB958A}</c15:txfldGUID>
                      <c15:f>公会計指標分析・財政指標組合せ分析表!$BP$50</c15:f>
                      <c15:dlblFieldTableCache>
                        <c:ptCount val="1"/>
                        <c:pt idx="0">
                          <c:v>H28</c:v>
                        </c:pt>
                      </c15:dlblFieldTableCache>
                    </c15:dlblFTEntry>
                  </c15:dlblFieldTable>
                  <c15:showDataLabelsRange val="0"/>
                </c:ext>
                <c:ext xmlns:c16="http://schemas.microsoft.com/office/drawing/2014/chart" uri="{C3380CC4-5D6E-409C-BE32-E72D297353CC}">
                  <c16:uniqueId val="{00000000-2917-48A2-9458-C17F326A19A0}"/>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{B9B95BD3-24EA-43AD-AFE8-CE9D82FD5C5C}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2917-48A2-9458-C17F326A19A0}"/>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{B34524CA-70ED-45B0-A4A6-7E8F6194E0BC}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2917-48A2-9458-C17F326A19A0}"/>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{110623E9-D09E-45C2-8FAD-FAC8EFA092E5}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2917-48A2-9458-C17F326A19A0}"/>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{9A44A37F-8699-435C-9939-EEBC381D1368}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2917-48A2-9458-C17F326A19A0}"/>
                </c:ext>
              </c:extLst>
            </c:dLbl>
            <c:dLbl>
              <c:idx val="8"/>
              <c:layout/>
              <c:tx>
                <c:strRef>
                  <c:f>公会計指標分析・財政指標組合せ分析表!$BX$50</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{6C2188CA-93D4-4F46-96C1-9E63BFCE6370}</c15:txfldGUID>
                      <c15:f>公会計指標分析・財政指標組合せ分析表!$BX$50</c15:f>
                      <c15:dlblFieldTableCache>
                        <c:ptCount val="1"/>
                        <c:pt idx="0">
                          <c:v>H29</c:v>
                        </c:pt>
                      </c15:dlblFieldTableCache>
                    </c15:dlblFTEntry>
                  </c15:dlblFieldTable>
                  <c15:showDataLabelsRange val="0"/>
                </c:ext>
                <c:ext xmlns:c16="http://schemas.microsoft.com/office/drawing/2014/chart" uri="{C3380CC4-5D6E-409C-BE32-E72D297353CC}">
                  <c16:uniqueId val="{00000005-2917-48A2-9458-C17F326A19A0}"/>
                </c:ext>
              </c:extLst>
            </c:dLbl>
            <c:dLbl>
              <c:idx val="16"/>
              <c:layout/>
              <c:tx>
                <c:strRef>
                  <c:f>公会計指標分析・財政指標組合せ分析表!$CF$50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{0C1855DF-CED8-4265-A262-4D1C293C0FBF}</c15:txfldGUID>
                      <c15:f>公会計指標分析・財政指標組合せ分析表!$CF$50</c15:f>
                      <c15:dlblFieldTableCache>
                        <c:ptCount val="1"/>
                        <c:pt idx="0">
                          <c:v>H30</c:v>
                        </c:pt>
                      </c15:dlblFieldTableCache>
                    </c15:dlblFTEntry>
                  </c15:dlblFieldTable>
                  <c15:showDataLabelsRange val="0"/>
                </c:ext>
                <c:ext xmlns:c16="http://schemas.microsoft.com/office/drawing/2014/chart" uri="{C3380CC4-5D6E-409C-BE32-E72D297353CC}">
                  <c16:uniqueId val="{00000006-2917-48A2-9458-C17F326A19A0}"/>
                </c:ext>
              </c:extLst>
            </c:dLbl>
            <c:dLbl>
              <c:idx val="24"/>
              <c:layout/>
              <c:tx>
                <c:strRef>
                  <c:f>公会計指標分析・財政指標組合せ分析表!$CN$50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{EA46A2FF-6058-49F3-B139-F5633ACD61E1}</c15:txfldGUID>
                      <c15:f>公会計指標分析・財政指標組合せ分析表!$CN$50</c15:f>
                      <c15:dlblFieldTableCache>
                        <c:ptCount val="1"/>
                        <c:pt idx="0">
                          <c:v>R01</c:v>
                        </c:pt>
                      </c15:dlblFieldTableCache>
                    </c15:dlblFTEntry>
                  </c15:dlblFieldTable>
                  <c15:showDataLabelsRange val="0"/>
                </c:ext>
                <c:ext xmlns:c16="http://schemas.microsoft.com/office/drawing/2014/chart" uri="{C3380CC4-5D6E-409C-BE32-E72D297353CC}">
                  <c16:uniqueId val="{00000007-2917-48A2-9458-C17F326A19A0}"/>
                </c:ext>
              </c:extLst>
            </c:dLbl>
            <c:dLbl>
              <c:idx val="32"/>
              <c:layout/>
              <c:tx>
                <c:strRef>
                  <c:f>公会計指標分析・財政指標組合せ分析表!$CV$50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{ABF6754A-B618-4A36-94B9-ABA55A58BDB6}</c15:txfldGUID>
                      <c15:f>公会計指標分析・財政指標組合せ分析表!$CV$50</c15:f>
                      <c15:dlblFieldTableCache>
                        <c:ptCount val="1"/>
                        <c:pt idx="0">
                          <c:v>R02</c:v>
                        </c:pt>
                      </c15:dlblFieldTableCache>
                    </c15:dlblFTEntry>
                  </c15:dlblFieldTable>
                  <c15:showDataLabelsRange val="0"/>
                </c:ext>
                <c:ext xmlns:c16="http://schemas.microsoft.com/office/drawing/2014/chart" uri="{C3380CC4-5D6E-409C-BE32-E72D297353CC}">
                  <c16:uniqueId val="{00000008-2917-48A2-9458-C17F326A19A0}"/>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0">
                  <c:v>35.799999999999997</c:v>
                </c:pt>
                <c:pt idx="8">
                  <c:v>37.299999999999997</c:v>
                </c:pt>
                <c:pt idx="16">
                  <c:v>39.1</c:v>
                </c:pt>
                <c:pt idx="24">
                  <c:v>40.6</c:v>
                </c:pt>
                <c:pt idx="32">
                  <c:v>42.4</c:v>
                </c:pt>
              </c:numCache>
            </c:numRef>
          </c:xVal>
          <c:yVal>
            <c:numRef>
              <c:f>公会計指標分析・財政指標組合せ分析表!$BP$51:$DC$51</c:f>
              <c:numCache>
                <c:formatCode>#,##0.0;"▲ "#,##0.0</c:formatCode>
                <c:ptCount val="40"/>
                <c:pt idx="0">
                  <c:v>45.5</c:v>
                </c:pt>
                <c:pt idx="8">
                  <c:v>48.5</c:v>
                </c:pt>
                <c:pt idx="16">
                  <c:v>48.3</c:v>
                </c:pt>
                <c:pt idx="24">
                  <c:v>52.8</c:v>
                </c:pt>
                <c:pt idx="32">
                  <c:v>50.7</c:v>
                </c:pt>
              </c:numCache>
            </c:numRef>
          </c:yVal>
          <c:smooth val="0"/>
          <c:extLst>
            <c:ext xmlns:c16="http://schemas.microsoft.com/office/drawing/2014/chart" uri="{C3380CC4-5D6E-409C-BE32-E72D297353CC}">
              <c16:uniqueId val="{00000009-2917-48A2-9458-C17F326A19A0}"/>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layout/>
              <c:tx>
                <c:strRef>
                  <c:f>公会計指標分析・財政指標組合せ分析表!$BP$50</c:f>
                  <c:strCache>
                    <c:ptCount val="1"/>
                    <c:pt idx="0">
                      <c:v>H28</c:v>
                    </c:pt>
                  </c:strCache>
                </c:strRef>
              </c:tx>
              <c:dLblPos val="r"/>
              <c:showLegendKey val="0"/>
              <c:showVal val="0"/>
              <c:showCatName val="0"/>
              <c:showSerName val="0"/>
              <c:showPercent val="0"/>
              <c:showBubbleSize val="0"/>
              <c:extLst>
                <c:ext xmlns:c15="http://schemas.microsoft.com/office/drawing/2012/chart" uri="{CE6537A1-D6FC-4f65-9D91-7224C49458BB}">
                  <c15:layout/>
                  <c15:dlblFieldTable>
                    <c15:dlblFTEntry>
                      <c15:txfldGUID>{749B84DA-DF5B-4788-8FB2-326252B1A9F0}</c15:txfldGUID>
                      <c15:f>公会計指標分析・財政指標組合せ分析表!$BP$50</c15:f>
                      <c15:dlblFieldTableCache>
                        <c:ptCount val="1"/>
                        <c:pt idx="0">
                          <c:v>H28</c:v>
                        </c:pt>
                      </c15:dlblFieldTableCache>
                    </c15:dlblFTEntry>
                  </c15:dlblFieldTable>
                  <c15:showDataLabelsRange val="0"/>
                </c:ext>
                <c:ext xmlns:c16="http://schemas.microsoft.com/office/drawing/2014/chart" uri="{C3380CC4-5D6E-409C-BE32-E72D297353CC}">
                  <c16:uniqueId val="{0000000A-2917-48A2-9458-C17F326A19A0}"/>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{DD283AFD-9D73-43BE-B7B0-57CFEB933F54}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2917-48A2-9458-C17F326A19A0}"/>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{99EBAD6C-5EAC-4A26-8285-5E31F652499E}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2917-48A2-9458-C17F326A19A0}"/>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{8854611A-3E58-4DDA-851E-8635EC255565}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2917-48A2-9458-C17F326A19A0}"/>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{F045A2DD-9B1D-4176-B080-F3DA094F4FA7}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2917-48A2-9458-C17F326A19A0}"/>
                </c:ext>
              </c:extLst>
            </c:dLbl>
            <c:dLbl>
              <c:idx val="8"/>
              <c:layout/>
              <c:tx>
                <c:strRef>
                  <c:f>公会計指標分析・財政指標組合せ分析表!$BX$50</c:f>
                  <c:strCache>
                    <c:ptCount val="1"/>
                    <c:pt idx="0">
                      <c:v>H29</c:v>
                    </c:pt>
                  </c:strCache>
                </c:strRef>
              </c:tx>
              <c:dLblPos val="r"/>
              <c:showLegendKey val="0"/>
              <c:showVal val="1"/>
              <c:showCatName val="0"/>
              <c:showSerName val="0"/>
              <c:showPercent val="0"/>
              <c:showBubbleSize val="0"/>
              <c:extLst>
                <c:ext xmlns:c15="http://schemas.microsoft.com/office/drawing/2012/chart" uri="{CE6537A1-D6FC-4f65-9D91-7224C49458BB}">
                  <c15:layout/>
                  <c15:dlblFieldTable>
                    <c15:dlblFTEntry>
                      <c15:txfldGUID>{348C05A0-2260-4CBC-906D-4AD1F98217A9}</c15:txfldGUID>
                      <c15:f>公会計指標分析・財政指標組合せ分析表!$BX$50</c15:f>
                      <c15:dlblFieldTableCache>
                        <c:ptCount val="1"/>
                        <c:pt idx="0">
                          <c:v>H29</c:v>
                        </c:pt>
                      </c15:dlblFieldTableCache>
                    </c15:dlblFTEntry>
                  </c15:dlblFieldTable>
                  <c15:showDataLabelsRange val="0"/>
                </c:ext>
                <c:ext xmlns:c16="http://schemas.microsoft.com/office/drawing/2014/chart" uri="{C3380CC4-5D6E-409C-BE32-E72D297353CC}">
                  <c16:uniqueId val="{0000000F-2917-48A2-9458-C17F326A19A0}"/>
                </c:ext>
              </c:extLst>
            </c:dLbl>
            <c:dLbl>
              <c:idx val="16"/>
              <c:layout>
                <c:manualLayout>
                  <c:x val="0"/>
                  <c:y val="-5.3325475627435332E-3"/>
                </c:manualLayout>
              </c:layout>
              <c:tx>
                <c:strRef>
                  <c:f>公会計指標分析・財政指標組合せ分析表!$CF$50</c:f>
                  <c:strCache>
                    <c:ptCount val="1"/>
                    <c:pt idx="0">
                      <c:v>H30</c:v>
                    </c:pt>
                  </c:strCache>
                </c:strRef>
              </c:tx>
              <c:dLblPos val="r"/>
              <c:showLegendKey val="0"/>
              <c:showVal val="1"/>
              <c:showCatName val="0"/>
              <c:showSerName val="0"/>
              <c:showPercent val="0"/>
              <c:showBubbleSize val="0"/>
              <c:extLst>
                <c:ext xmlns:c15="http://schemas.microsoft.com/office/drawing/2012/chart" uri="{CE6537A1-D6FC-4f65-9D91-7224C49458BB}">
                  <c15:layout/>
                  <c15:dlblFieldTable>
                    <c15:dlblFTEntry>
                      <c15:txfldGUID>{B7E4F82D-2F91-4A8A-80DE-E91DFAFAA1F1}</c15:txfldGUID>
                      <c15:f>公会計指標分析・財政指標組合せ分析表!$CF$50</c15:f>
                      <c15:dlblFieldTableCache>
                        <c:ptCount val="1"/>
                        <c:pt idx="0">
                          <c:v>H30</c:v>
                        </c:pt>
                      </c15:dlblFieldTableCache>
                    </c15:dlblFTEntry>
                  </c15:dlblFieldTable>
                  <c15:showDataLabelsRange val="0"/>
                </c:ext>
                <c:ext xmlns:c16="http://schemas.microsoft.com/office/drawing/2014/chart" uri="{C3380CC4-5D6E-409C-BE32-E72D297353CC}">
                  <c16:uniqueId val="{00000010-2917-48A2-9458-C17F326A19A0}"/>
                </c:ext>
              </c:extLst>
            </c:dLbl>
            <c:dLbl>
              <c:idx val="24"/>
              <c:layout>
                <c:manualLayout>
                  <c:x val="0"/>
                  <c:y val="5.3325475627434499E-3"/>
                </c:manualLayout>
              </c:layout>
              <c:tx>
                <c:strRef>
                  <c:f>公会計指標分析・財政指標組合せ分析表!$CN$50</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layout/>
                  <c15:dlblFieldTable>
                    <c15:dlblFTEntry>
                      <c15:txfldGUID>{CE5E939D-E793-44A9-96D2-B819609D31EA}</c15:txfldGUID>
                      <c15:f>公会計指標分析・財政指標組合せ分析表!$CN$50</c15:f>
                      <c15:dlblFieldTableCache>
                        <c:ptCount val="1"/>
                        <c:pt idx="0">
                          <c:v>R01</c:v>
                        </c:pt>
                      </c15:dlblFieldTableCache>
                    </c15:dlblFTEntry>
                  </c15:dlblFieldTable>
                  <c15:showDataLabelsRange val="0"/>
                </c:ext>
                <c:ext xmlns:c16="http://schemas.microsoft.com/office/drawing/2014/chart" uri="{C3380CC4-5D6E-409C-BE32-E72D297353CC}">
                  <c16:uniqueId val="{00000011-2917-48A2-9458-C17F326A19A0}"/>
                </c:ext>
              </c:extLst>
            </c:dLbl>
            <c:dLbl>
              <c:idx val="32"/>
              <c:layout/>
              <c:tx>
                <c:strRef>
                  <c:f>公会計指標分析・財政指標組合せ分析表!$CV$50</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layout/>
                  <c15:dlblFieldTable>
                    <c15:dlblFTEntry>
                      <c15:txfldGUID>{C97AF670-47E4-4391-8E20-D5222E764226}</c15:txfldGUID>
                      <c15:f>公会計指標分析・財政指標組合せ分析表!$CV$50</c15:f>
                      <c15:dlblFieldTableCache>
                        <c:ptCount val="1"/>
                        <c:pt idx="0">
                          <c:v>R02</c:v>
                        </c:pt>
                      </c15:dlblFieldTableCache>
                    </c15:dlblFTEntry>
                  </c15:dlblFieldTable>
                  <c15:showDataLabelsRange val="0"/>
                </c:ext>
                <c:ext xmlns:c16="http://schemas.microsoft.com/office/drawing/2014/chart" uri="{C3380CC4-5D6E-409C-BE32-E72D297353CC}">
                  <c16:uniqueId val="{00000012-2917-48A2-9458-C17F326A19A0}"/>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0">
                  <c:v>58.3</c:v>
                </c:pt>
                <c:pt idx="8">
                  <c:v>59.6</c:v>
                </c:pt>
                <c:pt idx="16">
                  <c:v>60.8</c:v>
                </c:pt>
                <c:pt idx="24">
                  <c:v>61</c:v>
                </c:pt>
                <c:pt idx="32">
                  <c:v>63</c:v>
                </c:pt>
              </c:numCache>
            </c:numRef>
          </c:xVal>
          <c:yVal>
            <c:numRef>
              <c:f>公会計指標分析・財政指標組合せ分析表!$BP$55:$DC$55</c:f>
              <c:numCache>
                <c:formatCode>#,##0.0;"▲ "#,##0.0</c:formatCode>
                <c:ptCount val="40"/>
                <c:pt idx="0">
                  <c:v>54.6</c:v>
                </c:pt>
                <c:pt idx="8">
                  <c:v>53.2</c:v>
                </c:pt>
                <c:pt idx="16">
                  <c:v>47.9</c:v>
                </c:pt>
                <c:pt idx="24">
                  <c:v>49</c:v>
                </c:pt>
                <c:pt idx="32">
                  <c:v>41.3</c:v>
                </c:pt>
              </c:numCache>
            </c:numRef>
          </c:yVal>
          <c:smooth val="0"/>
          <c:extLst>
            <c:ext xmlns:c16="http://schemas.microsoft.com/office/drawing/2014/chart" uri="{C3380CC4-5D6E-409C-BE32-E72D297353CC}">
              <c16:uniqueId val="{00000013-2917-48A2-9458-C17F326A19A0}"/>
            </c:ext>
          </c:extLst>
        </c:ser>
        <c:dLbls>
          <c:showLegendKey val="0"/>
          <c:showVal val="1"/>
          <c:showCatName val="0"/>
          <c:showSerName val="0"/>
          <c:showPercent val="0"/>
          <c:showBubbleSize val="0"/>
        </c:dLbls>
        <c:axId val="46179840"/>
        <c:axId val="46181760"/>
      </c:scatterChart>
      <c:valAx>
        <c:axId val="46179840"/>
        <c:scaling>
          <c:orientation val="maxMin"/>
          <c:max val="70"/>
          <c:min val="30"/>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axMin"/>
          <c:max val="60"/>
          <c:min val="3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46179840"/>
        <c:crosses val="autoZero"/>
        <c:crossBetween val="midCat"/>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H28</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{BF2FEE67-A6FD-4E58-9829-51F7F60A9E71}</c15:txfldGUID>
                      <c15:f>公会計指標分析・財政指標組合せ分析表!$BP$72</c15:f>
                      <c15:dlblFieldTableCache>
                        <c:ptCount val="1"/>
                        <c:pt idx="0">
                          <c:v>H28</c:v>
                        </c:pt>
                      </c15:dlblFieldTableCache>
                    </c15:dlblFTEntry>
                  </c15:dlblFieldTable>
                  <c15:showDataLabelsRange val="0"/>
                </c:ext>
                <c:ext xmlns:c16="http://schemas.microsoft.com/office/drawing/2014/chart" uri="{C3380CC4-5D6E-409C-BE32-E72D297353CC}">
                  <c16:uniqueId val="{00000000-74E3-42DB-8C45-DD0C81B10B88}"/>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{95302358-11B4-4244-B915-8B421526FA03}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74E3-42DB-8C45-DD0C81B10B88}"/>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{3263AEA5-9B38-49DF-818D-06413DC40AD5}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74E3-42DB-8C45-DD0C81B10B88}"/>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{C7AFB387-4FF4-41FB-B87E-7D5D585C27E0}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74E3-42DB-8C45-DD0C81B10B88}"/>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{259AD465-591B-4D50-A1EE-203CACAA8086}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74E3-42DB-8C45-DD0C81B10B88}"/>
                </c:ext>
              </c:extLst>
            </c:dLbl>
            <c:dLbl>
              <c:idx val="8"/>
              <c:layout>
                <c:manualLayout>
                  <c:x val="-3.4566143090820602E-2"/>
                  <c:y val="-6.2416647087793951E-2"/>
                </c:manualLayout>
              </c:layout>
              <c:tx>
                <c:strRef>
                  <c:f>公会計指標分析・財政指標組合せ分析表!$BX$72</c:f>
                  <c:strCache>
                    <c:ptCount val="1"/>
                    <c:pt idx="0">
                      <c:v>H29</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{22A93586-2E4C-49E4-888B-214755197D85}</c15:txfldGUID>
                      <c15:f>公会計指標分析・財政指標組合せ分析表!$BX$72</c15:f>
                      <c15:dlblFieldTableCache>
                        <c:ptCount val="1"/>
                        <c:pt idx="0">
                          <c:v>H29</c:v>
                        </c:pt>
                      </c15:dlblFieldTableCache>
                    </c15:dlblFTEntry>
                  </c15:dlblFieldTable>
                  <c15:showDataLabelsRange val="0"/>
                </c:ext>
                <c:ext xmlns:c16="http://schemas.microsoft.com/office/drawing/2014/chart" uri="{C3380CC4-5D6E-409C-BE32-E72D297353CC}">
                  <c16:uniqueId val="{00000005-74E3-42DB-8C45-DD0C81B10B88}"/>
                </c:ext>
              </c:extLst>
            </c:dLbl>
            <c:dLbl>
              <c:idx val="16"/>
              <c:layout>
                <c:manualLayout>
                  <c:x val="-2.8829840147400729E-2"/>
                  <c:y val="-6.2416647087793951E-2"/>
                </c:manualLayout>
              </c:layout>
              <c:tx>
                <c:strRef>
                  <c:f>公会計指標分析・財政指標組合せ分析表!$CF$72</c:f>
                  <c:strCache>
                    <c:ptCount val="1"/>
                    <c:pt idx="0">
                      <c:v>H30</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{93DAC1E6-FBDB-4CB5-8617-5D5EDECE2DE7}</c15:txfldGUID>
                      <c15:f>公会計指標分析・財政指標組合せ分析表!$CF$72</c15:f>
                      <c15:dlblFieldTableCache>
                        <c:ptCount val="1"/>
                        <c:pt idx="0">
                          <c:v>H30</c:v>
                        </c:pt>
                      </c15:dlblFieldTableCache>
                    </c15:dlblFTEntry>
                  </c15:dlblFieldTable>
                  <c15:showDataLabelsRange val="0"/>
                </c:ext>
                <c:ext xmlns:c16="http://schemas.microsoft.com/office/drawing/2014/chart" uri="{C3380CC4-5D6E-409C-BE32-E72D297353CC}">
                  <c16:uniqueId val="{00000006-74E3-42DB-8C45-DD0C81B10B88}"/>
                </c:ext>
              </c:extLst>
            </c:dLbl>
            <c:dLbl>
              <c:idx val="24"/>
              <c:tx>
                <c:strRef>
                  <c:f>公会計指標分析・財政指標組合せ分析表!$CN$72</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{90BDDC4D-D0B6-47C2-B15F-0A7438E4F50E}</c15:txfldGUID>
                      <c15:f>公会計指標分析・財政指標組合せ分析表!$CN$72</c15:f>
                      <c15:dlblFieldTableCache>
                        <c:ptCount val="1"/>
                        <c:pt idx="0">
                          <c:v>R01</c:v>
                        </c:pt>
                      </c15:dlblFieldTableCache>
                    </c15:dlblFTEntry>
                  </c15:dlblFieldTable>
                  <c15:showDataLabelsRange val="0"/>
                </c:ext>
                <c:ext xmlns:c16="http://schemas.microsoft.com/office/drawing/2014/chart" uri="{C3380CC4-5D6E-409C-BE32-E72D297353CC}">
                  <c16:uniqueId val="{00000007-74E3-42DB-8C45-DD0C81B10B88}"/>
                </c:ext>
              </c:extLst>
            </c:dLbl>
            <c:dLbl>
              <c:idx val="32"/>
              <c:tx>
                <c:strRef>
                  <c:f>公会計指標分析・財政指標組合せ分析表!$CV$72</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{B6A10049-CEAE-4C3C-88DD-4AAB6026D7CB}</c15:txfldGUID>
                      <c15:f>公会計指標分析・財政指標組合せ分析表!$CV$72</c15:f>
                      <c15:dlblFieldTableCache>
                        <c:ptCount val="1"/>
                        <c:pt idx="0">
                          <c:v>R02</c:v>
                        </c:pt>
                      </c15:dlblFieldTableCache>
                    </c15:dlblFTEntry>
                  </c15:dlblFieldTable>
                  <c15:showDataLabelsRange val="0"/>
                </c:ext>
                <c:ext xmlns:c16="http://schemas.microsoft.com/office/drawing/2014/chart" uri="{C3380CC4-5D6E-409C-BE32-E72D297353CC}">
                  <c16:uniqueId val="{00000008-74E3-42DB-8C45-DD0C81B10B88}"/>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8.9</c:v>
                </c:pt>
                <c:pt idx="8">
                  <c:v>8.6999999999999993</c:v>
                </c:pt>
                <c:pt idx="16">
                  <c:v>8.6</c:v>
                </c:pt>
                <c:pt idx="24">
                  <c:v>8.6</c:v>
                </c:pt>
                <c:pt idx="32">
                  <c:v>7.5</c:v>
                </c:pt>
              </c:numCache>
            </c:numRef>
          </c:xVal>
          <c:yVal>
            <c:numRef>
              <c:f>公会計指標分析・財政指標組合せ分析表!$BP$73:$DC$73</c:f>
              <c:numCache>
                <c:formatCode>#,##0.0;"▲ "#,##0.0</c:formatCode>
                <c:ptCount val="40"/>
                <c:pt idx="0">
                  <c:v>45.5</c:v>
                </c:pt>
                <c:pt idx="8">
                  <c:v>48.5</c:v>
                </c:pt>
                <c:pt idx="16">
                  <c:v>48.3</c:v>
                </c:pt>
                <c:pt idx="24">
                  <c:v>52.8</c:v>
                </c:pt>
                <c:pt idx="32">
                  <c:v>50.7</c:v>
                </c:pt>
              </c:numCache>
            </c:numRef>
          </c:yVal>
          <c:smooth val="0"/>
          <c:extLst>
            <c:ext xmlns:c16="http://schemas.microsoft.com/office/drawing/2014/chart" uri="{C3380CC4-5D6E-409C-BE32-E72D297353CC}">
              <c16:uniqueId val="{00000009-74E3-42DB-8C45-DD0C81B10B88}"/>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tx>
                <c:strRef>
                  <c:f>公会計指標分析・財政指標組合せ分析表!$BP$72</c:f>
                  <c:strCache>
                    <c:ptCount val="1"/>
                    <c:pt idx="0">
                      <c:v>H28</c:v>
                    </c:pt>
                  </c:strCache>
                </c:strRef>
              </c:tx>
              <c:dLblPos val="r"/>
              <c:showLegendKey val="0"/>
              <c:showVal val="0"/>
              <c:showCatName val="0"/>
              <c:showSerName val="0"/>
              <c:showPercent val="0"/>
              <c:showBubbleSize val="0"/>
              <c:extLst>
                <c:ext xmlns:c15="http://schemas.microsoft.com/office/drawing/2012/chart" uri="{CE6537A1-D6FC-4f65-9D91-7224C49458BB}">
                  <c15:dlblFieldTable>
                    <c15:dlblFTEntry>
                      <c15:txfldGUID>{421C8FCE-674A-49C7-ABC6-CDACBED53734}</c15:txfldGUID>
                      <c15:f>公会計指標分析・財政指標組合せ分析表!$BP$72</c15:f>
                      <c15:dlblFieldTableCache>
                        <c:ptCount val="1"/>
                        <c:pt idx="0">
                          <c:v>H28</c:v>
                        </c:pt>
                      </c15:dlblFieldTableCache>
                    </c15:dlblFTEntry>
                  </c15:dlblFieldTable>
                  <c15:showDataLabelsRange val="0"/>
                </c:ext>
                <c:ext xmlns:c16="http://schemas.microsoft.com/office/drawing/2014/chart" uri="{C3380CC4-5D6E-409C-BE32-E72D297353CC}">
                  <c16:uniqueId val="{0000000A-74E3-42DB-8C45-DD0C81B10B88}"/>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{14752686-AE3B-4C06-B117-C61443A54787}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74E3-42DB-8C45-DD0C81B10B88}"/>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{54FC74FF-9FF9-4337-981A-9C4739BA13F0}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74E3-42DB-8C45-DD0C81B10B88}"/>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{0A3C7C32-0DB7-4900-AFE5-F9239C3D643E}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74E3-42DB-8C45-DD0C81B10B88}"/>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{797E03B0-23DF-4A08-8FB1-FD5A552D2CA7}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74E3-42DB-8C45-DD0C81B10B88}"/>
                </c:ext>
              </c:extLst>
            </c:dLbl>
            <c:dLbl>
              <c:idx val="8"/>
              <c:tx>
                <c:strRef>
                  <c:f>公会計指標分析・財政指標組合せ分析表!$BX$72</c:f>
                  <c:strCache>
                    <c:ptCount val="1"/>
                    <c:pt idx="0">
                      <c:v>H29</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{6A5A649D-2C5E-4BF7-B53C-D2AE1937721C}</c15:txfldGUID>
                      <c15:f>公会計指標分析・財政指標組合せ分析表!$BX$72</c15:f>
                      <c15:dlblFieldTableCache>
                        <c:ptCount val="1"/>
                        <c:pt idx="0">
                          <c:v>H29</c:v>
                        </c:pt>
                      </c15:dlblFieldTableCache>
                    </c15:dlblFTEntry>
                  </c15:dlblFieldTable>
                  <c15:showDataLabelsRange val="0"/>
                </c:ext>
                <c:ext xmlns:c16="http://schemas.microsoft.com/office/drawing/2014/chart" uri="{C3380CC4-5D6E-409C-BE32-E72D297353CC}">
                  <c16:uniqueId val="{0000000F-74E3-42DB-8C45-DD0C81B10B88}"/>
                </c:ext>
              </c:extLst>
            </c:dLbl>
            <c:dLbl>
              <c:idx val="16"/>
              <c:layout>
                <c:manualLayout>
                  <c:x val="0"/>
                  <c:y val="-4.6365967147222395E-3"/>
                </c:manualLayout>
              </c:layout>
              <c:tx>
                <c:strRef>
                  <c:f>公会計指標分析・財政指標組合せ分析表!$CF$72</c:f>
                  <c:strCache>
                    <c:ptCount val="1"/>
                    <c:pt idx="0">
                      <c:v>H30</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{F966E320-5CE1-4122-903D-5BC637B888FE}</c15:txfldGUID>
                      <c15:f>公会計指標分析・財政指標組合せ分析表!$CF$72</c15:f>
                      <c15:dlblFieldTableCache>
                        <c:ptCount val="1"/>
                        <c:pt idx="0">
                          <c:v>H30</c:v>
                        </c:pt>
                      </c15:dlblFieldTableCache>
                    </c15:dlblFTEntry>
                  </c15:dlblFieldTable>
                  <c15:showDataLabelsRange val="0"/>
                </c:ext>
                <c:ext xmlns:c16="http://schemas.microsoft.com/office/drawing/2014/chart" uri="{C3380CC4-5D6E-409C-BE32-E72D297353CC}">
                  <c16:uniqueId val="{00000010-74E3-42DB-8C45-DD0C81B10B88}"/>
                </c:ext>
              </c:extLst>
            </c:dLbl>
            <c:dLbl>
              <c:idx val="24"/>
              <c:layout>
                <c:manualLayout>
                  <c:x val="0"/>
                  <c:y val="4.6365967147222395E-3"/>
                </c:manualLayout>
              </c:layout>
              <c:tx>
                <c:strRef>
                  <c:f>公会計指標分析・財政指標組合せ分析表!$CN$72</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{6C8B31FF-7B37-4105-B1F1-87FF4CA6C50C}</c15:txfldGUID>
                      <c15:f>公会計指標分析・財政指標組合せ分析表!$CN$72</c15:f>
                      <c15:dlblFieldTableCache>
                        <c:ptCount val="1"/>
                        <c:pt idx="0">
                          <c:v>R01</c:v>
                        </c:pt>
                      </c15:dlblFieldTableCache>
                    </c15:dlblFTEntry>
                  </c15:dlblFieldTable>
                  <c15:showDataLabelsRange val="0"/>
                </c:ext>
                <c:ext xmlns:c16="http://schemas.microsoft.com/office/drawing/2014/chart" uri="{C3380CC4-5D6E-409C-BE32-E72D297353CC}">
                  <c16:uniqueId val="{00000011-74E3-42DB-8C45-DD0C81B10B88}"/>
                </c:ext>
              </c:extLst>
            </c:dLbl>
            <c:dLbl>
              <c:idx val="32"/>
              <c:tx>
                <c:strRef>
                  <c:f>公会計指標分析・財政指標組合せ分析表!$CV$72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{98A17687-4427-4740-83E9-AE9E54D2740F}</c15:txfldGUID>
                      <c15:f>公会計指標分析・財政指標組合せ分析表!$CV$72</c15:f>
                      <c15:dlblFieldTableCache>
                        <c:ptCount val="1"/>
                        <c:pt idx="0">
                          <c:v>R02</c:v>
                        </c:pt>
                      </c15:dlblFieldTableCache>
                    </c15:dlblFTEntry>
                  </c15:dlblFieldTable>
                  <c15:showDataLabelsRange val="0"/>
                </c:ext>
                <c:ext xmlns:c16="http://schemas.microsoft.com/office/drawing/2014/chart" uri="{C3380CC4-5D6E-409C-BE32-E72D297353CC}">
                  <c16:uniqueId val="{00000012-74E3-42DB-8C45-DD0C81B10B88}"/>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10</c:v>
                </c:pt>
                <c:pt idx="8">
                  <c:v>9.8000000000000007</c:v>
                </c:pt>
                <c:pt idx="16">
                  <c:v>9.6</c:v>
                </c:pt>
                <c:pt idx="24">
                  <c:v>9.5</c:v>
                </c:pt>
                <c:pt idx="32">
                  <c:v>9.1999999999999993</c:v>
                </c:pt>
              </c:numCache>
            </c:numRef>
          </c:xVal>
          <c:yVal>
            <c:numRef>
              <c:f>公会計指標分析・財政指標組合せ分析表!$BP$77:$DC$77</c:f>
              <c:numCache>
                <c:formatCode>#,##0.0;"▲ "#,##0.0</c:formatCode>
                <c:ptCount val="40"/>
                <c:pt idx="0">
                  <c:v>54.6</c:v>
                </c:pt>
                <c:pt idx="8">
                  <c:v>53.2</c:v>
                </c:pt>
                <c:pt idx="16">
                  <c:v>47.9</c:v>
                </c:pt>
                <c:pt idx="24">
                  <c:v>49</c:v>
                </c:pt>
                <c:pt idx="32">
                  <c:v>41.3</c:v>
                </c:pt>
              </c:numCache>
            </c:numRef>
          </c:yVal>
          <c:smooth val="0"/>
          <c:extLst>
            <c:ext xmlns:c16="http://schemas.microsoft.com/office/drawing/2014/chart" uri="{C3380CC4-5D6E-409C-BE32-E72D297353CC}">
              <c16:uniqueId val="{00000013-74E3-42DB-8C45-DD0C81B10B88}"/>
            </c:ext>
          </c:extLst>
        </c:ser>
        <c:dLbls>
          <c:showLegendKey val="0"/>
          <c:showVal val="1"/>
          <c:showCatName val="0"/>
          <c:showSerName val="0"/>
          <c:showPercent val="0"/>
          <c:showBubbleSize val="0"/>
        </c:dLbls>
        <c:axId val="84219776"/>
        <c:axId val="84234240"/>
      </c:scatterChart>
      <c:valAx>
        <c:axId val="84219776"/>
        <c:scaling>
          <c:orientation val="maxMin"/>
          <c:max val="11"/>
          <c:min val="7"/>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axMin"/>
          <c:max val="60"/>
          <c:min val="3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84219776"/>
        <c:crosses val="autoZero"/>
        <c:crossBetween val="midCat"/>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bwMode="auto">
        <a:xfrm rot="5400000">
          <a:off x="55768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100-000003000000}"/>
            </a:ext>
          </a:extLst>
        </xdr:cNvPr>
        <xdr:cNvSpPr>
          <a:spLocks/>
        </xdr:cNvSpPr>
      </xdr:nvSpPr>
      <xdr:spPr bwMode="auto">
        <a:xfrm>
          <a:off x="78009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A00-000002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A00-00000300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2</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A00-00000400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福島県喜多方市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A00-00000500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A00-00000600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A00-00000700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A00-00000800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A00-00000900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A00-00000A00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A00-00000B00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A00-00000C00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A00-00000D00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A00-00000E00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A00-00000F00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A00-00001000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A00-0000110000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A00-00001300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A00-000014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a:latin typeface="ＭＳ ゴシック" pitchFamily="49" charset="-128"/>
              <a:ea typeface="ＭＳ ゴシック" pitchFamily="49" charset="-128"/>
            </a:rPr>
            <a:t>　</a:t>
          </a:r>
          <a: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実質公債費比率の分子は、前年度と比較して減少している。</a:t>
          </a:r>
          <a:endParaRPr kumimoji="1" lang="en-US" altLang="ja-JP"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　この主な要因としては、喜多方地方広域市町村圏組合が発行した地方債に充当したと認められる負担金において増加がみられるものの、元利償還の額や公営企業に要する経費の財源とする地方債の償還の財源に充てたと認められる繰入金や公債費に準ずる債務負担行為に係るものにおいて、計画的償還による償還満了や償還満了が近づき残高が減少したことが影響している。</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endParaRPr>
        </a:p>
      </xdr:txBody>
    </xdr:sp>
    <xdr:clientData/>
  </xdr:twoCellAnchor>
  <xdr:twoCellAnchor>
    <xdr:from>
      <xdr:col>1</xdr:col>
      <xdr:colOff>0</xdr:colOff>
      <xdr:row>55</xdr:row>
      <xdr:rowOff>0</xdr:rowOff>
    </xdr:from>
    <xdr:to>
      <xdr:col>10</xdr:col>
      <xdr:colOff>0</xdr:colOff>
      <xdr:row>56</xdr:row>
      <xdr:rowOff>0</xdr:rowOff>
    </xdr:to>
    <xdr:sp macro="" textlink="">
      <xdr:nvSpPr>
        <xdr:cNvPr id="21" name="Line 22">
          <a:extLst>
            <a:ext uri="{FF2B5EF4-FFF2-40B4-BE49-F238E27FC236}">
              <a16:creationId xmlns:a16="http://schemas.microsoft.com/office/drawing/2014/main" id="{00000000-0008-0000-0A00-000015000000}"/>
            </a:ext>
          </a:extLst>
        </xdr:cNvPr>
        <xdr:cNvSpPr>
          <a:spLocks noChangeShapeType="1"/>
        </xdr:cNvSpPr>
      </xdr:nvSpPr>
      <xdr:spPr bwMode="auto">
        <a:xfrm>
          <a:off x="504825" y="12106275"/>
          <a:ext cx="7448550" cy="400050"/>
        </a:xfrm>
        <a:prstGeom prst="line">
          <a:avLst/>
        </a:prstGeom>
        <a:noFill/>
        <a:ln w="19050">
          <a:solidFill>
            <a:srgbClr val="000000"/>
          </a:solidFill>
          <a:round/>
          <a:headEnd/>
          <a:tailEnd/>
        </a:ln>
      </xdr:spPr>
    </xdr:sp>
    <xdr:clientData/>
  </xdr:twoCellAnchor>
  <xdr:twoCellAnchor>
    <xdr:from>
      <xdr:col>15</xdr:col>
      <xdr:colOff>152400</xdr:colOff>
      <xdr:row>55</xdr:row>
      <xdr:rowOff>9525</xdr:rowOff>
    </xdr:from>
    <xdr:to>
      <xdr:col>20</xdr:col>
      <xdr:colOff>227240</xdr:colOff>
      <xdr:row>57</xdr:row>
      <xdr:rowOff>382361</xdr:rowOff>
    </xdr:to>
    <xdr:sp macro="" textlink="">
      <xdr:nvSpPr>
        <xdr:cNvPr id="22" name="Rectangle 87">
          <a:extLst>
            <a:ext uri="{FF2B5EF4-FFF2-40B4-BE49-F238E27FC236}">
              <a16:creationId xmlns:a16="http://schemas.microsoft.com/office/drawing/2014/main" id="{00000000-0008-0000-0A00-000016000000}"/>
            </a:ext>
          </a:extLst>
        </xdr:cNvPr>
        <xdr:cNvSpPr>
          <a:spLocks noChangeArrowheads="1"/>
        </xdr:cNvSpPr>
      </xdr:nvSpPr>
      <xdr:spPr bwMode="auto">
        <a:xfrm>
          <a:off x="13106400" y="12115800"/>
          <a:ext cx="4456340" cy="117293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55</xdr:row>
      <xdr:rowOff>0</xdr:rowOff>
    </xdr:from>
    <xdr:to>
      <xdr:col>16</xdr:col>
      <xdr:colOff>115661</xdr:colOff>
      <xdr:row>55</xdr:row>
      <xdr:rowOff>257175</xdr:rowOff>
    </xdr:to>
    <xdr:sp macro="" textlink="">
      <xdr:nvSpPr>
        <xdr:cNvPr id="23" name="Rectangle 88">
          <a:extLst>
            <a:ext uri="{FF2B5EF4-FFF2-40B4-BE49-F238E27FC236}">
              <a16:creationId xmlns:a16="http://schemas.microsoft.com/office/drawing/2014/main" id="{00000000-0008-0000-0A00-000017000000}"/>
            </a:ext>
          </a:extLst>
        </xdr:cNvPr>
        <xdr:cNvSpPr>
          <a:spLocks noChangeArrowheads="1"/>
        </xdr:cNvSpPr>
      </xdr:nvSpPr>
      <xdr:spPr bwMode="auto">
        <a:xfrm>
          <a:off x="13130893" y="121062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55</xdr:row>
      <xdr:rowOff>219075</xdr:rowOff>
    </xdr:from>
    <xdr:to>
      <xdr:col>20</xdr:col>
      <xdr:colOff>125016</xdr:colOff>
      <xdr:row>57</xdr:row>
      <xdr:rowOff>334736</xdr:rowOff>
    </xdr:to>
    <xdr:sp macro="" textlink="" fLocksText="0">
      <xdr:nvSpPr>
        <xdr:cNvPr id="24" name="テキスト ボックス 23">
          <a:extLst>
            <a:ext uri="{FF2B5EF4-FFF2-40B4-BE49-F238E27FC236}">
              <a16:creationId xmlns:a16="http://schemas.microsoft.com/office/drawing/2014/main" id="{00000000-0008-0000-0A00-000018000000}"/>
            </a:ext>
          </a:extLst>
        </xdr:cNvPr>
        <xdr:cNvSpPr txBox="1"/>
      </xdr:nvSpPr>
      <xdr:spPr>
        <a:xfrm>
          <a:off x="13211175" y="12325350"/>
          <a:ext cx="4249341" cy="9157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latin typeface="ＭＳ ゴシック" pitchFamily="49" charset="-128"/>
              <a:ea typeface="ＭＳ ゴシック" pitchFamily="49" charset="-128"/>
            </a:rPr>
            <a:t>　</a:t>
          </a:r>
          <a:r>
            <a:rPr kumimoji="1" lang="ja-JP" altLang="en-US" sz="10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満期一括償還の地方債は存在しない。</a:t>
          </a:r>
          <a:endParaRPr kumimoji="1" lang="ja-JP" altLang="en-US" sz="1000">
            <a:latin typeface="ＭＳ ゴシック" pitchFamily="49" charset="-128"/>
            <a:ea typeface="ＭＳ ゴシック" pitchFamily="49" charset="-128"/>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B00-0000030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B00-0000050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B00-0000060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B00-0000070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B00-0000080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B00-0000090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B00-00000A0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B00-00000B0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B00-00000C0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B00-00000D0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B00-00000E0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B00-00000F0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B00-0000100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B00-0000110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B00-000012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B00-000013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2</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B00-0000140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福島県喜多方市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B00-0000150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B00-0000160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B00-000017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a:latin typeface="ＭＳ ゴシック" pitchFamily="49" charset="-128"/>
              <a:ea typeface="ＭＳ ゴシック" pitchFamily="49" charset="-128"/>
            </a:rPr>
            <a:t>　合併特例債や緊急防災・減災事業債の発行額が増加してはいるものの、充当可能財源等における基準財政需要額算入見込額において、公債費の令和２年度分が算入され見込額が増加したことや債務負担行為に基づく支出予定額が減少したこと、令和２年度から「下水道事業」が「法適用企業」となり、繰出基準等の算定方法が変更となったことにより、公営企業債等繰入見込額が大きく減少したことが影響している。</a:t>
          </a:r>
          <a:endParaRPr kumimoji="1" lang="en-US" altLang="ja-JP"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　これらの影響により、将来負担比率の分子は前年度と比較して減少している。</a:t>
          </a:r>
        </a:p>
        <a:p>
          <a:endParaRPr kumimoji="1" lang="ja-JP" altLang="en-US" sz="1400">
            <a:latin typeface="ＭＳ ゴシック" pitchFamily="49" charset="-128"/>
            <a:ea typeface="ＭＳ ゴシック" pitchFamily="49" charset="-128"/>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00000000-0008-0000-0C00-000003000000}"/>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00000000-0008-0000-0C00-000004000000}"/>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00000000-0008-0000-0C00-000005000000}"/>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00000000-0008-0000-0C00-000006000000}"/>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00000000-0008-0000-0C00-000007000000}"/>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2</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00000000-0008-0000-0C00-000008000000}"/>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福島県喜多方市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00000000-0008-0000-0C00-000009000000}"/>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00000000-0008-0000-0C00-00000A000000}"/>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00000000-0008-0000-0C00-00000B000000}"/>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00000000-0008-0000-0C00-00000C000000}"/>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各種事業実施等の歳出増による財源不足を調整するために財政調整基金を取り崩したこと、公債費の償還のため減債基金を取り崩したこと、退職者の増に伴い職員退職手当基金を取り崩したことなどの影響で、基金残高の合計額が</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1,205</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百万円減少している。</a:t>
          </a: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人口減少に伴う税収の減等に対応できるよう財政調整基金の適正な規模を維持していくとともに、今後増加していくことが見込まれる公共施設の維持管理や退職者の増に対応していくための特定目的基金の設置・活用を検討していく。</a:t>
          </a: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0000000-0008-0000-0C00-00000D000000}"/>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00000000-0008-0000-0C00-00000E000000}"/>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00000000-0008-0000-0C00-00000F00000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職員退職手当基金：職員の</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退職手当に要するため。</a:t>
          </a: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過疎地域自立促進特別事業基金：住民の日常的な移動のための交通手段の確保を図るための事業や、集落の維持及び活性化を図るための事業等実施のため。</a:t>
          </a: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職員退職手当基金：職員の退職手当（定年・勧奨）に要するため、</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80</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百万円を取り崩したことにより減少した。</a:t>
          </a: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過疎地域自立促進特別事業基金：デマンド交通本格運行等を実施するため</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53</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百万円取り崩したが、過疎債（ソフト）より</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164</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百万円を積み立てたため残高は増加した。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国営会津北部農業水利事業基金：会津北部地区の農業水利施設について、国営により長寿命化を図るための機能保全事業が平成</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28</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年度から令和５年度を事業期間として行われており、事業費の市負担分について事業完了後に一括償還とするため令和５年度まで</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62</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百万円ずつ積み立て、令和６年度に市負担分事業費</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405</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百万円を一括償還する予定である。</a:t>
          </a: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上ノ山墓地公園管理基金：令和４年度より、合葬式施設使用料等により令和８年度まで毎年</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10</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百万円程度の積み立てを見込んでいる。</a:t>
          </a: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00000000-0008-0000-0C00-000010000000}"/>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00000000-0008-0000-0C00-000011000000}"/>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00000000-0008-0000-0C00-000012000000}"/>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各種事業実施等の歳出増による財源不足を調整するため、</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697</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百万円取り崩したことにより残高が減少している。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適正な規模を維持していくとともに、今後見込まれる人口減少に伴う税収の減等や普通建設事業費の増加などによる財源不足を調整するために活用していく。</a:t>
          </a: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00000000-0008-0000-0C00-000013000000}"/>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00000000-0008-0000-0C00-000014000000}"/>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00000000-0008-0000-0C00-000015000000}"/>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令和２年度は地方財政法第７条の規定に基づき</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173</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百万円積み立てたが、公債費の償還に充てるため、</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790</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百万円の繰入を行ったため、結果として残高は前年度に比べ</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617</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百万円ほど減少している。</a:t>
          </a: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今後も災害情報連携システム再構築事業や豊川・慶徳線道路整備事業等、市債を活用した大規模事業を実施する予定があり、償還額が増大していくことが見込まれるため、計画的に活用し償還に必要な財源の確保を図る。</a:t>
          </a: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00000000-0008-0000-0C00-000016000000}"/>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9B0BAC16-93FB-4E12-B0B6-B7BF19F9170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A5D03BDD-BAAD-4EFB-BAAC-053A0B0616B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355600</xdr:colOff>
      <xdr:row>0</xdr:row>
      <xdr:rowOff>63500</xdr:rowOff>
    </xdr:from>
    <xdr:to>
      <xdr:col>66</xdr:col>
      <xdr:colOff>187325</xdr:colOff>
      <xdr:row>1</xdr:row>
      <xdr:rowOff>155575</xdr:rowOff>
    </xdr:to>
    <xdr:sp macro="" textlink="">
      <xdr:nvSpPr>
        <xdr:cNvPr id="4" name="正方形/長方形 3">
          <a:extLst>
            <a:ext uri="{FF2B5EF4-FFF2-40B4-BE49-F238E27FC236}">
              <a16:creationId xmlns:a16="http://schemas.microsoft.com/office/drawing/2014/main" id="{B7404A41-5D4F-4776-9C27-5703E3BA2796}"/>
            </a:ext>
          </a:extLst>
        </xdr:cNvPr>
        <xdr:cNvSpPr/>
      </xdr:nvSpPr>
      <xdr:spPr>
        <a:xfrm>
          <a:off x="355600" y="635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5" name="正方形/長方形 4">
          <a:extLst>
            <a:ext uri="{FF2B5EF4-FFF2-40B4-BE49-F238E27FC236}">
              <a16:creationId xmlns:a16="http://schemas.microsoft.com/office/drawing/2014/main" id="{B9AED906-89A9-44C1-9174-CAE9E2B6A37F}"/>
            </a:ext>
          </a:extLst>
        </xdr:cNvPr>
        <xdr:cNvSpPr/>
      </xdr:nvSpPr>
      <xdr:spPr>
        <a:xfrm>
          <a:off x="170307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6" name="正方形/長方形 5">
          <a:extLst>
            <a:ext uri="{FF2B5EF4-FFF2-40B4-BE49-F238E27FC236}">
              <a16:creationId xmlns:a16="http://schemas.microsoft.com/office/drawing/2014/main" id="{9711D360-849F-4911-9D02-0792E4809A40}"/>
            </a:ext>
          </a:extLst>
        </xdr:cNvPr>
        <xdr:cNvSpPr/>
      </xdr:nvSpPr>
      <xdr:spPr>
        <a:xfrm>
          <a:off x="170561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7" name="正方形/長方形 6">
          <a:extLst>
            <a:ext uri="{FF2B5EF4-FFF2-40B4-BE49-F238E27FC236}">
              <a16:creationId xmlns:a16="http://schemas.microsoft.com/office/drawing/2014/main" id="{73862433-5171-46A8-B459-06241D77A5D4}"/>
            </a:ext>
          </a:extLst>
        </xdr:cNvPr>
        <xdr:cNvSpPr/>
      </xdr:nvSpPr>
      <xdr:spPr>
        <a:xfrm>
          <a:off x="170815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福島県喜多方市</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8" name="正方形/長方形 7">
          <a:extLst>
            <a:ext uri="{FF2B5EF4-FFF2-40B4-BE49-F238E27FC236}">
              <a16:creationId xmlns:a16="http://schemas.microsoft.com/office/drawing/2014/main" id="{43B1338C-CFDE-4992-8A0B-33DDEC63E687}"/>
            </a:ext>
          </a:extLst>
        </xdr:cNvPr>
        <xdr:cNvSpPr/>
      </xdr:nvSpPr>
      <xdr:spPr>
        <a:xfrm>
          <a:off x="142367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9" name="正方形/長方形 8">
          <a:extLst>
            <a:ext uri="{FF2B5EF4-FFF2-40B4-BE49-F238E27FC236}">
              <a16:creationId xmlns:a16="http://schemas.microsoft.com/office/drawing/2014/main" id="{95C94DBC-ACF4-44F4-81F4-4D1192D3D82F}"/>
            </a:ext>
          </a:extLst>
        </xdr:cNvPr>
        <xdr:cNvSpPr/>
      </xdr:nvSpPr>
      <xdr:spPr>
        <a:xfrm>
          <a:off x="142621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10" name="正方形/長方形 9">
          <a:extLst>
            <a:ext uri="{FF2B5EF4-FFF2-40B4-BE49-F238E27FC236}">
              <a16:creationId xmlns:a16="http://schemas.microsoft.com/office/drawing/2014/main" id="{3960AD63-E624-4247-8B7B-2685739A6F46}"/>
            </a:ext>
          </a:extLst>
        </xdr:cNvPr>
        <xdr:cNvSpPr/>
      </xdr:nvSpPr>
      <xdr:spPr>
        <a:xfrm>
          <a:off x="142875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11" name="正方形/長方形 10">
          <a:extLst>
            <a:ext uri="{FF2B5EF4-FFF2-40B4-BE49-F238E27FC236}">
              <a16:creationId xmlns:a16="http://schemas.microsoft.com/office/drawing/2014/main" id="{40423209-14F1-4FD2-ADAA-BAE004930D2B}"/>
            </a:ext>
          </a:extLst>
        </xdr:cNvPr>
        <xdr:cNvSpPr/>
      </xdr:nvSpPr>
      <xdr:spPr>
        <a:xfrm>
          <a:off x="4826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12" name="正方形/長方形 11">
          <a:extLst>
            <a:ext uri="{FF2B5EF4-FFF2-40B4-BE49-F238E27FC236}">
              <a16:creationId xmlns:a16="http://schemas.microsoft.com/office/drawing/2014/main" id="{B101B047-6D54-4D5D-B2CC-2C36A71BBB64}"/>
            </a:ext>
          </a:extLst>
        </xdr:cNvPr>
        <xdr:cNvSpPr/>
      </xdr:nvSpPr>
      <xdr:spPr>
        <a:xfrm>
          <a:off x="6096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13" name="正方形/長方形 12">
          <a:extLst>
            <a:ext uri="{FF2B5EF4-FFF2-40B4-BE49-F238E27FC236}">
              <a16:creationId xmlns:a16="http://schemas.microsoft.com/office/drawing/2014/main" id="{E403802F-C679-4685-BBED-2B0A4598E871}"/>
            </a:ext>
          </a:extLst>
        </xdr:cNvPr>
        <xdr:cNvSpPr/>
      </xdr:nvSpPr>
      <xdr:spPr>
        <a:xfrm>
          <a:off x="19431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46,602
46,353
554.63
33,207,914
32,659,195
418,907
15,406,207
25,888,596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14" name="正方形/長方形 13">
          <a:extLst>
            <a:ext uri="{FF2B5EF4-FFF2-40B4-BE49-F238E27FC236}">
              <a16:creationId xmlns:a16="http://schemas.microsoft.com/office/drawing/2014/main" id="{6FC3E002-8818-4962-B335-BD3F778AC092}"/>
            </a:ext>
          </a:extLst>
        </xdr:cNvPr>
        <xdr:cNvSpPr/>
      </xdr:nvSpPr>
      <xdr:spPr>
        <a:xfrm>
          <a:off x="32766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15" name="正方形/長方形 14">
          <a:extLst>
            <a:ext uri="{FF2B5EF4-FFF2-40B4-BE49-F238E27FC236}">
              <a16:creationId xmlns:a16="http://schemas.microsoft.com/office/drawing/2014/main" id="{B0C794C0-14FA-4D17-A8AD-24D7713D8BDA}"/>
            </a:ext>
          </a:extLst>
        </xdr:cNvPr>
        <xdr:cNvSpPr/>
      </xdr:nvSpPr>
      <xdr:spPr>
        <a:xfrm>
          <a:off x="48006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16" name="正方形/長方形 15">
          <a:extLst>
            <a:ext uri="{FF2B5EF4-FFF2-40B4-BE49-F238E27FC236}">
              <a16:creationId xmlns:a16="http://schemas.microsoft.com/office/drawing/2014/main" id="{9FFCF05C-B7CE-4B70-98FE-C1F5BD7D7425}"/>
            </a:ext>
          </a:extLst>
        </xdr:cNvPr>
        <xdr:cNvSpPr/>
      </xdr:nvSpPr>
      <xdr:spPr>
        <a:xfrm>
          <a:off x="68326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7.5
50.7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17" name="正方形/長方形 16">
          <a:extLst>
            <a:ext uri="{FF2B5EF4-FFF2-40B4-BE49-F238E27FC236}">
              <a16:creationId xmlns:a16="http://schemas.microsoft.com/office/drawing/2014/main" id="{48DF9861-7998-47C4-B1C8-1FA72278B2E6}"/>
            </a:ext>
          </a:extLst>
        </xdr:cNvPr>
        <xdr:cNvSpPr/>
      </xdr:nvSpPr>
      <xdr:spPr>
        <a:xfrm>
          <a:off x="81661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18" name="正方形/長方形 17">
          <a:extLst>
            <a:ext uri="{FF2B5EF4-FFF2-40B4-BE49-F238E27FC236}">
              <a16:creationId xmlns:a16="http://schemas.microsoft.com/office/drawing/2014/main" id="{D74E29D4-3E6A-4DE1-964C-2B8561BA828C}"/>
            </a:ext>
          </a:extLst>
        </xdr:cNvPr>
        <xdr:cNvSpPr/>
      </xdr:nvSpPr>
      <xdr:spPr>
        <a:xfrm>
          <a:off x="48006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19" name="正方形/長方形 18">
          <a:extLst>
            <a:ext uri="{FF2B5EF4-FFF2-40B4-BE49-F238E27FC236}">
              <a16:creationId xmlns:a16="http://schemas.microsoft.com/office/drawing/2014/main" id="{D30F54B6-5F3C-477A-9C50-EC63C49CC668}"/>
            </a:ext>
          </a:extLst>
        </xdr:cNvPr>
        <xdr:cNvSpPr/>
      </xdr:nvSpPr>
      <xdr:spPr>
        <a:xfrm>
          <a:off x="68961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20" name="角丸四角形 19">
          <a:extLst>
            <a:ext uri="{FF2B5EF4-FFF2-40B4-BE49-F238E27FC236}">
              <a16:creationId xmlns:a16="http://schemas.microsoft.com/office/drawing/2014/main" id="{70DE4EB3-9344-4041-99E9-FE4E69501899}"/>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21" name="正方形/長方形 20">
          <a:extLst>
            <a:ext uri="{FF2B5EF4-FFF2-40B4-BE49-F238E27FC236}">
              <a16:creationId xmlns:a16="http://schemas.microsoft.com/office/drawing/2014/main" id="{1B624D92-FCE6-415F-A39E-0BEA5FA570D2}"/>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22" name="正方形/長方形 21">
          <a:extLst>
            <a:ext uri="{FF2B5EF4-FFF2-40B4-BE49-F238E27FC236}">
              <a16:creationId xmlns:a16="http://schemas.microsoft.com/office/drawing/2014/main" id="{2A0FCE7E-03C1-4B10-9477-3CCB60CB1681}"/>
            </a:ext>
          </a:extLst>
        </xdr:cNvPr>
        <xdr:cNvSpPr/>
      </xdr:nvSpPr>
      <xdr:spPr>
        <a:xfrm>
          <a:off x="11334750" y="1219200"/>
          <a:ext cx="13335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23" name="正方形/長方形 22">
          <a:extLst>
            <a:ext uri="{FF2B5EF4-FFF2-40B4-BE49-F238E27FC236}">
              <a16:creationId xmlns:a16="http://schemas.microsoft.com/office/drawing/2014/main" id="{D59F3EB6-BF49-4D21-9088-81119D4F5EB3}"/>
            </a:ext>
          </a:extLst>
        </xdr:cNvPr>
        <xdr:cNvSpPr/>
      </xdr:nvSpPr>
      <xdr:spPr>
        <a:xfrm>
          <a:off x="11334750" y="1562100"/>
          <a:ext cx="146050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24" name="直線コネクタ 23">
          <a:extLst>
            <a:ext uri="{FF2B5EF4-FFF2-40B4-BE49-F238E27FC236}">
              <a16:creationId xmlns:a16="http://schemas.microsoft.com/office/drawing/2014/main" id="{C9E75C14-0715-4238-9885-176A03E2B14E}"/>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25" name="楕円 24">
          <a:extLst>
            <a:ext uri="{FF2B5EF4-FFF2-40B4-BE49-F238E27FC236}">
              <a16:creationId xmlns:a16="http://schemas.microsoft.com/office/drawing/2014/main" id="{02DC6F9D-EA32-47CC-AB9A-F350A06C8FE7}"/>
            </a:ext>
          </a:extLst>
        </xdr:cNvPr>
        <xdr:cNvSpPr/>
      </xdr:nvSpPr>
      <xdr:spPr>
        <a:xfrm>
          <a:off x="11210925" y="10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26" name="フローチャート: 判断 25">
          <a:extLst>
            <a:ext uri="{FF2B5EF4-FFF2-40B4-BE49-F238E27FC236}">
              <a16:creationId xmlns:a16="http://schemas.microsoft.com/office/drawing/2014/main" id="{21BD5376-1D0B-4BA3-AC8A-D27A80461757}"/>
            </a:ext>
          </a:extLst>
        </xdr:cNvPr>
        <xdr:cNvSpPr/>
      </xdr:nvSpPr>
      <xdr:spPr>
        <a:xfrm>
          <a:off x="11210925" y="13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27" name="直線コネクタ 26">
          <a:extLst>
            <a:ext uri="{FF2B5EF4-FFF2-40B4-BE49-F238E27FC236}">
              <a16:creationId xmlns:a16="http://schemas.microsoft.com/office/drawing/2014/main" id="{33FD214E-4ED5-4508-A377-016EE833F550}"/>
            </a:ext>
          </a:extLst>
        </xdr:cNvPr>
        <xdr:cNvCxnSpPr/>
      </xdr:nvCxnSpPr>
      <xdr:spPr>
        <a:xfrm>
          <a:off x="11255375" y="15621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28" name="直線コネクタ 27">
          <a:extLst>
            <a:ext uri="{FF2B5EF4-FFF2-40B4-BE49-F238E27FC236}">
              <a16:creationId xmlns:a16="http://schemas.microsoft.com/office/drawing/2014/main" id="{4DC4E9BB-B0FF-4469-81E5-FB82910FF6C5}"/>
            </a:ext>
          </a:extLst>
        </xdr:cNvPr>
        <xdr:cNvCxnSpPr/>
      </xdr:nvCxnSpPr>
      <xdr:spPr>
        <a:xfrm>
          <a:off x="11176000" y="1562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29" name="直線コネクタ 28">
          <a:extLst>
            <a:ext uri="{FF2B5EF4-FFF2-40B4-BE49-F238E27FC236}">
              <a16:creationId xmlns:a16="http://schemas.microsoft.com/office/drawing/2014/main" id="{405AC64F-76AF-4E98-83CF-6BDC80BE111A}"/>
            </a:ext>
          </a:extLst>
        </xdr:cNvPr>
        <xdr:cNvCxnSpPr/>
      </xdr:nvCxnSpPr>
      <xdr:spPr>
        <a:xfrm flipV="1">
          <a:off x="11255375" y="18002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30" name="直線コネクタ 29">
          <a:extLst>
            <a:ext uri="{FF2B5EF4-FFF2-40B4-BE49-F238E27FC236}">
              <a16:creationId xmlns:a16="http://schemas.microsoft.com/office/drawing/2014/main" id="{D55FC810-4D3C-410A-876A-13D1CCE1BC1D}"/>
            </a:ext>
          </a:extLst>
        </xdr:cNvPr>
        <xdr:cNvCxnSpPr/>
      </xdr:nvCxnSpPr>
      <xdr:spPr>
        <a:xfrm>
          <a:off x="11176000" y="1943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31" name="テキスト ボックス 30">
          <a:extLst>
            <a:ext uri="{FF2B5EF4-FFF2-40B4-BE49-F238E27FC236}">
              <a16:creationId xmlns:a16="http://schemas.microsoft.com/office/drawing/2014/main" id="{5698F4BF-CD1E-49F8-9646-508347A1A770}"/>
            </a:ext>
          </a:extLst>
        </xdr:cNvPr>
        <xdr:cNvSpPr txBox="1"/>
      </xdr:nvSpPr>
      <xdr:spPr>
        <a:xfrm>
          <a:off x="419100" y="27686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32" name="テキスト ボックス 31">
          <a:extLst>
            <a:ext uri="{FF2B5EF4-FFF2-40B4-BE49-F238E27FC236}">
              <a16:creationId xmlns:a16="http://schemas.microsoft.com/office/drawing/2014/main" id="{245C4F7A-FB99-4441-A8AD-A43311F5EEDD}"/>
            </a:ext>
          </a:extLst>
        </xdr:cNvPr>
        <xdr:cNvSpPr txBox="1"/>
      </xdr:nvSpPr>
      <xdr:spPr>
        <a:xfrm>
          <a:off x="419100" y="30099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33" name="テキスト ボックス 32">
          <a:extLst>
            <a:ext uri="{FF2B5EF4-FFF2-40B4-BE49-F238E27FC236}">
              <a16:creationId xmlns:a16="http://schemas.microsoft.com/office/drawing/2014/main" id="{113BFE10-9ECF-4B71-9231-75B115D1D255}"/>
            </a:ext>
          </a:extLst>
        </xdr:cNvPr>
        <xdr:cNvSpPr txBox="1"/>
      </xdr:nvSpPr>
      <xdr:spPr>
        <a:xfrm>
          <a:off x="419100" y="32512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10903882" cy="259045"/>
    <xdr:sp macro="" textlink="">
      <xdr:nvSpPr>
        <xdr:cNvPr id="34" name="テキスト ボックス 33">
          <a:extLst>
            <a:ext uri="{FF2B5EF4-FFF2-40B4-BE49-F238E27FC236}">
              <a16:creationId xmlns:a16="http://schemas.microsoft.com/office/drawing/2014/main" id="{07761E00-97F3-415B-9D73-D04C0628C30B}"/>
            </a:ext>
          </a:extLst>
        </xdr:cNvPr>
        <xdr:cNvSpPr txBox="1"/>
      </xdr:nvSpPr>
      <xdr:spPr>
        <a:xfrm>
          <a:off x="419100" y="3492500"/>
          <a:ext cx="109038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年度中に市町村合併した団体で、合併前の団体毎の決算に基づく健全化判断比率等を算出していない団体については、債務償還比率、実質公債費率、将来負担比率のグラフを表記しない。</a:t>
          </a:r>
        </a:p>
      </xdr:txBody>
    </xdr:sp>
    <xdr:clientData/>
  </xdr:oneCellAnchor>
  <xdr:oneCellAnchor>
    <xdr:from>
      <xdr:col>0</xdr:col>
      <xdr:colOff>419100</xdr:colOff>
      <xdr:row>17</xdr:row>
      <xdr:rowOff>142875</xdr:rowOff>
    </xdr:from>
    <xdr:ext cx="4433650" cy="259045"/>
    <xdr:sp macro="" textlink="">
      <xdr:nvSpPr>
        <xdr:cNvPr id="35" name="テキスト ボックス 34">
          <a:extLst>
            <a:ext uri="{FF2B5EF4-FFF2-40B4-BE49-F238E27FC236}">
              <a16:creationId xmlns:a16="http://schemas.microsoft.com/office/drawing/2014/main" id="{8EA19376-739F-4FE1-902E-BB5BA3EBA8AA}"/>
            </a:ext>
          </a:extLst>
        </xdr:cNvPr>
        <xdr:cNvSpPr txBox="1"/>
      </xdr:nvSpPr>
      <xdr:spPr>
        <a:xfrm>
          <a:off x="419100" y="37338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36" name="正方形/長方形 35">
          <a:extLst>
            <a:ext uri="{FF2B5EF4-FFF2-40B4-BE49-F238E27FC236}">
              <a16:creationId xmlns:a16="http://schemas.microsoft.com/office/drawing/2014/main" id="{833FBA84-DF62-416A-98D5-570B6110C576}"/>
            </a:ext>
          </a:extLst>
        </xdr:cNvPr>
        <xdr:cNvSpPr/>
      </xdr:nvSpPr>
      <xdr:spPr>
        <a:xfrm>
          <a:off x="1270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37" name="正方形/長方形 36">
          <a:extLst>
            <a:ext uri="{FF2B5EF4-FFF2-40B4-BE49-F238E27FC236}">
              <a16:creationId xmlns:a16="http://schemas.microsoft.com/office/drawing/2014/main" id="{1117A2DC-4195-4EA9-8A8D-7833F2118BAF}"/>
            </a:ext>
          </a:extLst>
        </xdr:cNvPr>
        <xdr:cNvSpPr/>
      </xdr:nvSpPr>
      <xdr:spPr>
        <a:xfrm>
          <a:off x="1986139" y="4624642"/>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38" name="正方形/長方形 37">
          <a:extLst>
            <a:ext uri="{FF2B5EF4-FFF2-40B4-BE49-F238E27FC236}">
              <a16:creationId xmlns:a16="http://schemas.microsoft.com/office/drawing/2014/main" id="{DC0BA53D-269A-41D9-920C-F31E3E9DA39C}"/>
            </a:ext>
          </a:extLst>
        </xdr:cNvPr>
        <xdr:cNvSpPr/>
      </xdr:nvSpPr>
      <xdr:spPr>
        <a:xfrm>
          <a:off x="3827139" y="4607971"/>
          <a:ext cx="854721"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[ 42.4</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39" name="正方形/長方形 38">
          <a:extLst>
            <a:ext uri="{FF2B5EF4-FFF2-40B4-BE49-F238E27FC236}">
              <a16:creationId xmlns:a16="http://schemas.microsoft.com/office/drawing/2014/main" id="{A77D8DCB-F672-4417-932A-C22DDE90A7D7}"/>
            </a:ext>
          </a:extLst>
        </xdr:cNvPr>
        <xdr:cNvSpPr/>
      </xdr:nvSpPr>
      <xdr:spPr>
        <a:xfrm>
          <a:off x="5461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40" name="正方形/長方形 39">
          <a:extLst>
            <a:ext uri="{FF2B5EF4-FFF2-40B4-BE49-F238E27FC236}">
              <a16:creationId xmlns:a16="http://schemas.microsoft.com/office/drawing/2014/main" id="{41C10C70-9EE8-42ED-8699-982467738598}"/>
            </a:ext>
          </a:extLst>
        </xdr:cNvPr>
        <xdr:cNvSpPr/>
      </xdr:nvSpPr>
      <xdr:spPr>
        <a:xfrm>
          <a:off x="5461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41" name="正方形/長方形 40">
          <a:extLst>
            <a:ext uri="{FF2B5EF4-FFF2-40B4-BE49-F238E27FC236}">
              <a16:creationId xmlns:a16="http://schemas.microsoft.com/office/drawing/2014/main" id="{9D9DA52E-8ADB-4F47-8CAC-A1D02E0B9C47}"/>
            </a:ext>
          </a:extLst>
        </xdr:cNvPr>
        <xdr:cNvSpPr/>
      </xdr:nvSpPr>
      <xdr:spPr>
        <a:xfrm>
          <a:off x="6985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42" name="正方形/長方形 41">
          <a:extLst>
            <a:ext uri="{FF2B5EF4-FFF2-40B4-BE49-F238E27FC236}">
              <a16:creationId xmlns:a16="http://schemas.microsoft.com/office/drawing/2014/main" id="{6471D270-2FDF-4457-9436-22FFE1D42E14}"/>
            </a:ext>
          </a:extLst>
        </xdr:cNvPr>
        <xdr:cNvSpPr/>
      </xdr:nvSpPr>
      <xdr:spPr>
        <a:xfrm>
          <a:off x="6985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43" name="正方形/長方形 42">
          <a:extLst>
            <a:ext uri="{FF2B5EF4-FFF2-40B4-BE49-F238E27FC236}">
              <a16:creationId xmlns:a16="http://schemas.microsoft.com/office/drawing/2014/main" id="{C724A507-3E89-47A6-AEAF-962770FD7E58}"/>
            </a:ext>
          </a:extLst>
        </xdr:cNvPr>
        <xdr:cNvSpPr/>
      </xdr:nvSpPr>
      <xdr:spPr>
        <a:xfrm>
          <a:off x="8636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44" name="正方形/長方形 43">
          <a:extLst>
            <a:ext uri="{FF2B5EF4-FFF2-40B4-BE49-F238E27FC236}">
              <a16:creationId xmlns:a16="http://schemas.microsoft.com/office/drawing/2014/main" id="{E5D006E8-5014-485D-B9C0-15F4F63AE3C6}"/>
            </a:ext>
          </a:extLst>
        </xdr:cNvPr>
        <xdr:cNvSpPr/>
      </xdr:nvSpPr>
      <xdr:spPr>
        <a:xfrm>
          <a:off x="8636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45" name="正方形/長方形 44">
          <a:extLst>
            <a:ext uri="{FF2B5EF4-FFF2-40B4-BE49-F238E27FC236}">
              <a16:creationId xmlns:a16="http://schemas.microsoft.com/office/drawing/2014/main" id="{B59DC88E-A5F6-436B-96EB-B64A080D30ED}"/>
            </a:ext>
          </a:extLst>
        </xdr:cNvPr>
        <xdr:cNvSpPr/>
      </xdr:nvSpPr>
      <xdr:spPr>
        <a:xfrm>
          <a:off x="1270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46" name="正方形/長方形 45">
          <a:extLst>
            <a:ext uri="{FF2B5EF4-FFF2-40B4-BE49-F238E27FC236}">
              <a16:creationId xmlns:a16="http://schemas.microsoft.com/office/drawing/2014/main" id="{831B3D47-70A8-4DAA-9DF2-D51A6D3762C8}"/>
            </a:ext>
          </a:extLst>
        </xdr:cNvPr>
        <xdr:cNvSpPr/>
      </xdr:nvSpPr>
      <xdr:spPr>
        <a:xfrm>
          <a:off x="5778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47" name="正方形/長方形 46">
          <a:extLst>
            <a:ext uri="{FF2B5EF4-FFF2-40B4-BE49-F238E27FC236}">
              <a16:creationId xmlns:a16="http://schemas.microsoft.com/office/drawing/2014/main" id="{39E12EEB-BB35-4B75-8CEC-130C58149EEA}"/>
            </a:ext>
          </a:extLst>
        </xdr:cNvPr>
        <xdr:cNvSpPr/>
      </xdr:nvSpPr>
      <xdr:spPr>
        <a:xfrm>
          <a:off x="5778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48" name="テキスト ボックス 47">
          <a:extLst>
            <a:ext uri="{FF2B5EF4-FFF2-40B4-BE49-F238E27FC236}">
              <a16:creationId xmlns:a16="http://schemas.microsoft.com/office/drawing/2014/main" id="{D4CED673-F60C-4796-8731-C09CD64CF378}"/>
            </a:ext>
          </a:extLst>
        </xdr:cNvPr>
        <xdr:cNvSpPr txBox="1"/>
      </xdr:nvSpPr>
      <xdr:spPr>
        <a:xfrm>
          <a:off x="5854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950">
              <a:latin typeface="ＭＳ Ｐゴシック" panose="020B0600070205080204" pitchFamily="50" charset="-128"/>
              <a:ea typeface="ＭＳ Ｐゴシック" panose="020B0600070205080204" pitchFamily="50" charset="-128"/>
            </a:rPr>
            <a:t>　有形固定資産減価償却率は、類似団体平均を</a:t>
          </a:r>
          <a:r>
            <a:rPr kumimoji="1" lang="en-US" altLang="ja-JP" sz="950">
              <a:latin typeface="ＭＳ Ｐゴシック" panose="020B0600070205080204" pitchFamily="50" charset="-128"/>
              <a:ea typeface="ＭＳ Ｐゴシック" panose="020B0600070205080204" pitchFamily="50" charset="-128"/>
            </a:rPr>
            <a:t>20.6</a:t>
          </a:r>
          <a:r>
            <a:rPr kumimoji="1" lang="ja-JP" altLang="en-US" sz="950">
              <a:latin typeface="ＭＳ Ｐゴシック" panose="020B0600070205080204" pitchFamily="50" charset="-128"/>
              <a:ea typeface="ＭＳ Ｐゴシック" panose="020B0600070205080204" pitchFamily="50" charset="-128"/>
            </a:rPr>
            <a:t>ポイント、福島県平均を</a:t>
          </a:r>
          <a:r>
            <a:rPr kumimoji="1" lang="en-US" altLang="ja-JP" sz="950">
              <a:latin typeface="ＭＳ Ｐゴシック" panose="020B0600070205080204" pitchFamily="50" charset="-128"/>
              <a:ea typeface="ＭＳ Ｐゴシック" panose="020B0600070205080204" pitchFamily="50" charset="-128"/>
            </a:rPr>
            <a:t>16.4</a:t>
          </a:r>
          <a:r>
            <a:rPr kumimoji="1" lang="ja-JP" altLang="en-US" sz="950">
              <a:latin typeface="ＭＳ Ｐゴシック" panose="020B0600070205080204" pitchFamily="50" charset="-128"/>
              <a:ea typeface="ＭＳ Ｐゴシック" panose="020B0600070205080204" pitchFamily="50" charset="-128"/>
            </a:rPr>
            <a:t>ポイント下回っており、低い水準にある。特に、平成</a:t>
          </a:r>
          <a:r>
            <a:rPr kumimoji="1" lang="en-US" altLang="ja-JP" sz="950">
              <a:latin typeface="ＭＳ Ｐゴシック" panose="020B0600070205080204" pitchFamily="50" charset="-128"/>
              <a:ea typeface="ＭＳ Ｐゴシック" panose="020B0600070205080204" pitchFamily="50" charset="-128"/>
            </a:rPr>
            <a:t>17</a:t>
          </a:r>
          <a:r>
            <a:rPr kumimoji="1" lang="ja-JP" altLang="en-US" sz="950">
              <a:latin typeface="ＭＳ Ｐゴシック" panose="020B0600070205080204" pitchFamily="50" charset="-128"/>
              <a:ea typeface="ＭＳ Ｐゴシック" panose="020B0600070205080204" pitchFamily="50" charset="-128"/>
            </a:rPr>
            <a:t>年度の市町村合併に伴い道路台帳を再整備した道路、平成</a:t>
          </a:r>
          <a:r>
            <a:rPr kumimoji="1" lang="en-US" altLang="ja-JP" sz="950">
              <a:latin typeface="ＭＳ Ｐゴシック" panose="020B0600070205080204" pitchFamily="50" charset="-128"/>
              <a:ea typeface="ＭＳ Ｐゴシック" panose="020B0600070205080204" pitchFamily="50" charset="-128"/>
            </a:rPr>
            <a:t>26</a:t>
          </a:r>
          <a:r>
            <a:rPr kumimoji="1" lang="ja-JP" altLang="en-US" sz="950">
              <a:latin typeface="ＭＳ Ｐゴシック" panose="020B0600070205080204" pitchFamily="50" charset="-128"/>
              <a:ea typeface="ＭＳ Ｐゴシック" panose="020B0600070205080204" pitchFamily="50" charset="-128"/>
            </a:rPr>
            <a:t>年度、平成</a:t>
          </a:r>
          <a:r>
            <a:rPr kumimoji="1" lang="en-US" altLang="ja-JP" sz="950">
              <a:latin typeface="ＭＳ Ｐゴシック" panose="020B0600070205080204" pitchFamily="50" charset="-128"/>
              <a:ea typeface="ＭＳ Ｐゴシック" panose="020B0600070205080204" pitchFamily="50" charset="-128"/>
            </a:rPr>
            <a:t>28</a:t>
          </a:r>
          <a:r>
            <a:rPr kumimoji="1" lang="ja-JP" altLang="en-US" sz="950">
              <a:latin typeface="ＭＳ Ｐゴシック" panose="020B0600070205080204" pitchFamily="50" charset="-128"/>
              <a:ea typeface="ＭＳ Ｐゴシック" panose="020B0600070205080204" pitchFamily="50" charset="-128"/>
            </a:rPr>
            <a:t>年度に整備した庁舎、令和元年度にＶ</a:t>
          </a:r>
          <a:r>
            <a:rPr kumimoji="1" lang="en-US" altLang="ja-JP" sz="950">
              <a:latin typeface="ＭＳ Ｐゴシック" panose="020B0600070205080204" pitchFamily="50" charset="-128"/>
              <a:ea typeface="ＭＳ Ｐゴシック" panose="020B0600070205080204" pitchFamily="50" charset="-128"/>
            </a:rPr>
            <a:t>-</a:t>
          </a:r>
          <a:r>
            <a:rPr kumimoji="1" lang="ja-JP" altLang="en-US" sz="950">
              <a:latin typeface="ＭＳ Ｐゴシック" panose="020B0600070205080204" pitchFamily="50" charset="-128"/>
              <a:ea typeface="ＭＳ Ｐゴシック" panose="020B0600070205080204" pitchFamily="50" charset="-128"/>
            </a:rPr>
            <a:t>Ｌｏｗ災害情報連携システム事業整備をした消防施設が低い水準となっている。</a:t>
          </a:r>
        </a:p>
        <a:p>
          <a:r>
            <a:rPr kumimoji="1" lang="ja-JP" altLang="en-US" sz="950">
              <a:latin typeface="ＭＳ Ｐゴシック" panose="020B0600070205080204" pitchFamily="50" charset="-128"/>
              <a:ea typeface="ＭＳ Ｐゴシック" panose="020B0600070205080204" pitchFamily="50" charset="-128"/>
            </a:rPr>
            <a:t>　一方で、他施設の有形固定資産減価償却率は、類似団体平均、福島県平均より高い傾向にあるため、平成</a:t>
          </a:r>
          <a:r>
            <a:rPr kumimoji="1" lang="en-US" altLang="ja-JP" sz="950">
              <a:latin typeface="ＭＳ Ｐゴシック" panose="020B0600070205080204" pitchFamily="50" charset="-128"/>
              <a:ea typeface="ＭＳ Ｐゴシック" panose="020B0600070205080204" pitchFamily="50" charset="-128"/>
            </a:rPr>
            <a:t>28</a:t>
          </a:r>
          <a:r>
            <a:rPr kumimoji="1" lang="ja-JP" altLang="en-US" sz="950">
              <a:latin typeface="ＭＳ Ｐゴシック" panose="020B0600070205080204" pitchFamily="50" charset="-128"/>
              <a:ea typeface="ＭＳ Ｐゴシック" panose="020B0600070205080204" pitchFamily="50" charset="-128"/>
            </a:rPr>
            <a:t>年度に作成した公共施設等総合管理計画、令和２年度に策定した個別施設計画に基づき、適切な維持管理を進めるとともに、計画的な整備や更新を検討し、有形固定資産減価償却率の上昇を抑えていく。</a:t>
          </a:r>
        </a:p>
      </xdr:txBody>
    </xdr:sp>
    <xdr:clientData/>
  </xdr:twoCellAnchor>
  <xdr:oneCellAnchor>
    <xdr:from>
      <xdr:col>4</xdr:col>
      <xdr:colOff>174625</xdr:colOff>
      <xdr:row>23</xdr:row>
      <xdr:rowOff>47625</xdr:rowOff>
    </xdr:from>
    <xdr:ext cx="349839" cy="225703"/>
    <xdr:sp macro="" textlink="">
      <xdr:nvSpPr>
        <xdr:cNvPr id="49" name="テキスト ボックス 48">
          <a:extLst>
            <a:ext uri="{FF2B5EF4-FFF2-40B4-BE49-F238E27FC236}">
              <a16:creationId xmlns:a16="http://schemas.microsoft.com/office/drawing/2014/main" id="{74BF5265-ED76-4416-9634-5FDFD0E83107}"/>
            </a:ext>
          </a:extLst>
        </xdr:cNvPr>
        <xdr:cNvSpPr txBox="1"/>
      </xdr:nvSpPr>
      <xdr:spPr>
        <a:xfrm>
          <a:off x="1231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50" name="直線コネクタ 49">
          <a:extLst>
            <a:ext uri="{FF2B5EF4-FFF2-40B4-BE49-F238E27FC236}">
              <a16:creationId xmlns:a16="http://schemas.microsoft.com/office/drawing/2014/main" id="{FDB4871B-B6C9-4B7F-ABA3-279198B16C7E}"/>
            </a:ext>
          </a:extLst>
        </xdr:cNvPr>
        <xdr:cNvCxnSpPr/>
      </xdr:nvCxnSpPr>
      <xdr:spPr>
        <a:xfrm>
          <a:off x="1270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119536</xdr:colOff>
      <xdr:row>36</xdr:row>
      <xdr:rowOff>74474</xdr:rowOff>
    </xdr:from>
    <xdr:ext cx="410689" cy="225703"/>
    <xdr:sp macro="" textlink="">
      <xdr:nvSpPr>
        <xdr:cNvPr id="51" name="テキスト ボックス 50">
          <a:extLst>
            <a:ext uri="{FF2B5EF4-FFF2-40B4-BE49-F238E27FC236}">
              <a16:creationId xmlns:a16="http://schemas.microsoft.com/office/drawing/2014/main" id="{09A2005F-87DC-43E9-B81F-C59556AE93FE}"/>
            </a:ext>
          </a:extLst>
        </xdr:cNvPr>
        <xdr:cNvSpPr txBox="1"/>
      </xdr:nvSpPr>
      <xdr:spPr>
        <a:xfrm>
          <a:off x="795811" y="7018199"/>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34</xdr:row>
      <xdr:rowOff>79375</xdr:rowOff>
    </xdr:from>
    <xdr:to>
      <xdr:col>27</xdr:col>
      <xdr:colOff>73025</xdr:colOff>
      <xdr:row>34</xdr:row>
      <xdr:rowOff>79375</xdr:rowOff>
    </xdr:to>
    <xdr:cxnSp macro="">
      <xdr:nvCxnSpPr>
        <xdr:cNvPr id="52" name="直線コネクタ 51">
          <a:extLst>
            <a:ext uri="{FF2B5EF4-FFF2-40B4-BE49-F238E27FC236}">
              <a16:creationId xmlns:a16="http://schemas.microsoft.com/office/drawing/2014/main" id="{520E7CFB-ED7B-4FE2-8B33-F41029A2909B}"/>
            </a:ext>
          </a:extLst>
        </xdr:cNvPr>
        <xdr:cNvCxnSpPr/>
      </xdr:nvCxnSpPr>
      <xdr:spPr>
        <a:xfrm>
          <a:off x="1270000" y="66802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119536</xdr:colOff>
      <xdr:row>33</xdr:row>
      <xdr:rowOff>157024</xdr:rowOff>
    </xdr:from>
    <xdr:ext cx="410689" cy="225703"/>
    <xdr:sp macro="" textlink="">
      <xdr:nvSpPr>
        <xdr:cNvPr id="53" name="テキスト ボックス 52">
          <a:extLst>
            <a:ext uri="{FF2B5EF4-FFF2-40B4-BE49-F238E27FC236}">
              <a16:creationId xmlns:a16="http://schemas.microsoft.com/office/drawing/2014/main" id="{0DD6B3B4-8A86-4264-8D45-E8581F0DF27E}"/>
            </a:ext>
          </a:extLst>
        </xdr:cNvPr>
        <xdr:cNvSpPr txBox="1"/>
      </xdr:nvSpPr>
      <xdr:spPr>
        <a:xfrm>
          <a:off x="795811" y="6586399"/>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31</xdr:row>
      <xdr:rowOff>161925</xdr:rowOff>
    </xdr:from>
    <xdr:to>
      <xdr:col>27</xdr:col>
      <xdr:colOff>73025</xdr:colOff>
      <xdr:row>31</xdr:row>
      <xdr:rowOff>161925</xdr:rowOff>
    </xdr:to>
    <xdr:cxnSp macro="">
      <xdr:nvCxnSpPr>
        <xdr:cNvPr id="54" name="直線コネクタ 53">
          <a:extLst>
            <a:ext uri="{FF2B5EF4-FFF2-40B4-BE49-F238E27FC236}">
              <a16:creationId xmlns:a16="http://schemas.microsoft.com/office/drawing/2014/main" id="{2AFB037B-5EB3-4623-8AD7-6B9069EDF563}"/>
            </a:ext>
          </a:extLst>
        </xdr:cNvPr>
        <xdr:cNvCxnSpPr/>
      </xdr:nvCxnSpPr>
      <xdr:spPr>
        <a:xfrm>
          <a:off x="1270000" y="62484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31</xdr:row>
      <xdr:rowOff>68124</xdr:rowOff>
    </xdr:from>
    <xdr:ext cx="359394" cy="225703"/>
    <xdr:sp macro="" textlink="">
      <xdr:nvSpPr>
        <xdr:cNvPr id="55" name="テキスト ボックス 54">
          <a:extLst>
            <a:ext uri="{FF2B5EF4-FFF2-40B4-BE49-F238E27FC236}">
              <a16:creationId xmlns:a16="http://schemas.microsoft.com/office/drawing/2014/main" id="{95BF92F1-7872-40C7-B334-DA9571E9A9BF}"/>
            </a:ext>
          </a:extLst>
        </xdr:cNvPr>
        <xdr:cNvSpPr txBox="1"/>
      </xdr:nvSpPr>
      <xdr:spPr>
        <a:xfrm>
          <a:off x="847106" y="61545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29</xdr:row>
      <xdr:rowOff>73025</xdr:rowOff>
    </xdr:from>
    <xdr:to>
      <xdr:col>27</xdr:col>
      <xdr:colOff>73025</xdr:colOff>
      <xdr:row>29</xdr:row>
      <xdr:rowOff>73025</xdr:rowOff>
    </xdr:to>
    <xdr:cxnSp macro="">
      <xdr:nvCxnSpPr>
        <xdr:cNvPr id="56" name="直線コネクタ 55">
          <a:extLst>
            <a:ext uri="{FF2B5EF4-FFF2-40B4-BE49-F238E27FC236}">
              <a16:creationId xmlns:a16="http://schemas.microsoft.com/office/drawing/2014/main" id="{C8090B17-837F-46F3-9ACD-379D65B6DA87}"/>
            </a:ext>
          </a:extLst>
        </xdr:cNvPr>
        <xdr:cNvCxnSpPr/>
      </xdr:nvCxnSpPr>
      <xdr:spPr>
        <a:xfrm>
          <a:off x="1270000" y="58166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28</xdr:row>
      <xdr:rowOff>150674</xdr:rowOff>
    </xdr:from>
    <xdr:ext cx="359394" cy="225703"/>
    <xdr:sp macro="" textlink="">
      <xdr:nvSpPr>
        <xdr:cNvPr id="57" name="テキスト ボックス 56">
          <a:extLst>
            <a:ext uri="{FF2B5EF4-FFF2-40B4-BE49-F238E27FC236}">
              <a16:creationId xmlns:a16="http://schemas.microsoft.com/office/drawing/2014/main" id="{C729595E-944C-4A09-8081-165C7FD970D3}"/>
            </a:ext>
          </a:extLst>
        </xdr:cNvPr>
        <xdr:cNvSpPr txBox="1"/>
      </xdr:nvSpPr>
      <xdr:spPr>
        <a:xfrm>
          <a:off x="847106" y="57227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155575</xdr:rowOff>
    </xdr:from>
    <xdr:to>
      <xdr:col>27</xdr:col>
      <xdr:colOff>73025</xdr:colOff>
      <xdr:row>26</xdr:row>
      <xdr:rowOff>155575</xdr:rowOff>
    </xdr:to>
    <xdr:cxnSp macro="">
      <xdr:nvCxnSpPr>
        <xdr:cNvPr id="58" name="直線コネクタ 57">
          <a:extLst>
            <a:ext uri="{FF2B5EF4-FFF2-40B4-BE49-F238E27FC236}">
              <a16:creationId xmlns:a16="http://schemas.microsoft.com/office/drawing/2014/main" id="{07FAB5ED-9F6F-490A-BCCB-4EF534968238}"/>
            </a:ext>
          </a:extLst>
        </xdr:cNvPr>
        <xdr:cNvCxnSpPr/>
      </xdr:nvCxnSpPr>
      <xdr:spPr>
        <a:xfrm>
          <a:off x="1270000" y="53848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26</xdr:row>
      <xdr:rowOff>61774</xdr:rowOff>
    </xdr:from>
    <xdr:ext cx="359394" cy="225703"/>
    <xdr:sp macro="" textlink="">
      <xdr:nvSpPr>
        <xdr:cNvPr id="59" name="テキスト ボックス 58">
          <a:extLst>
            <a:ext uri="{FF2B5EF4-FFF2-40B4-BE49-F238E27FC236}">
              <a16:creationId xmlns:a16="http://schemas.microsoft.com/office/drawing/2014/main" id="{C81C42C1-1765-436D-AE0B-F0C4206EFE12}"/>
            </a:ext>
          </a:extLst>
        </xdr:cNvPr>
        <xdr:cNvSpPr txBox="1"/>
      </xdr:nvSpPr>
      <xdr:spPr>
        <a:xfrm>
          <a:off x="847106" y="52909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60" name="直線コネクタ 59">
          <a:extLst>
            <a:ext uri="{FF2B5EF4-FFF2-40B4-BE49-F238E27FC236}">
              <a16:creationId xmlns:a16="http://schemas.microsoft.com/office/drawing/2014/main" id="{9B95769C-C921-4106-A691-CEFA8F69F8B8}"/>
            </a:ext>
          </a:extLst>
        </xdr:cNvPr>
        <xdr:cNvCxnSpPr/>
      </xdr:nvCxnSpPr>
      <xdr:spPr>
        <a:xfrm>
          <a:off x="1270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61" name="テキスト ボックス 60">
          <a:extLst>
            <a:ext uri="{FF2B5EF4-FFF2-40B4-BE49-F238E27FC236}">
              <a16:creationId xmlns:a16="http://schemas.microsoft.com/office/drawing/2014/main" id="{FF22272D-3FA4-4711-813B-ED7108326E26}"/>
            </a:ext>
          </a:extLst>
        </xdr:cNvPr>
        <xdr:cNvSpPr txBox="1"/>
      </xdr:nvSpPr>
      <xdr:spPr>
        <a:xfrm>
          <a:off x="847106" y="4859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62" name="有形固定資産減価償却率グラフ枠">
          <a:extLst>
            <a:ext uri="{FF2B5EF4-FFF2-40B4-BE49-F238E27FC236}">
              <a16:creationId xmlns:a16="http://schemas.microsoft.com/office/drawing/2014/main" id="{B045B090-2E27-43A9-AAA8-BF898FCD8BC2}"/>
            </a:ext>
          </a:extLst>
        </xdr:cNvPr>
        <xdr:cNvSpPr/>
      </xdr:nvSpPr>
      <xdr:spPr>
        <a:xfrm>
          <a:off x="1270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26</xdr:row>
      <xdr:rowOff>121031</xdr:rowOff>
    </xdr:from>
    <xdr:to>
      <xdr:col>23</xdr:col>
      <xdr:colOff>85090</xdr:colOff>
      <xdr:row>33</xdr:row>
      <xdr:rowOff>41402</xdr:rowOff>
    </xdr:to>
    <xdr:cxnSp macro="">
      <xdr:nvCxnSpPr>
        <xdr:cNvPr id="63" name="直線コネクタ 62">
          <a:extLst>
            <a:ext uri="{FF2B5EF4-FFF2-40B4-BE49-F238E27FC236}">
              <a16:creationId xmlns:a16="http://schemas.microsoft.com/office/drawing/2014/main" id="{1AC40B83-54E6-442C-A1FE-16DF8F3112D8}"/>
            </a:ext>
          </a:extLst>
        </xdr:cNvPr>
        <xdr:cNvCxnSpPr/>
      </xdr:nvCxnSpPr>
      <xdr:spPr>
        <a:xfrm flipV="1">
          <a:off x="4760595" y="5350256"/>
          <a:ext cx="1270" cy="112052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33</xdr:row>
      <xdr:rowOff>45229</xdr:rowOff>
    </xdr:from>
    <xdr:ext cx="405111" cy="259045"/>
    <xdr:sp macro="" textlink="">
      <xdr:nvSpPr>
        <xdr:cNvPr id="64" name="有形固定資産減価償却率最小値テキスト">
          <a:extLst>
            <a:ext uri="{FF2B5EF4-FFF2-40B4-BE49-F238E27FC236}">
              <a16:creationId xmlns:a16="http://schemas.microsoft.com/office/drawing/2014/main" id="{52CCC8A7-6766-4161-88F7-5A36CF927E9E}"/>
            </a:ext>
          </a:extLst>
        </xdr:cNvPr>
        <xdr:cNvSpPr txBox="1"/>
      </xdr:nvSpPr>
      <xdr:spPr>
        <a:xfrm>
          <a:off x="4813300" y="64746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33</xdr:row>
      <xdr:rowOff>41402</xdr:rowOff>
    </xdr:from>
    <xdr:to>
      <xdr:col>23</xdr:col>
      <xdr:colOff>174625</xdr:colOff>
      <xdr:row>33</xdr:row>
      <xdr:rowOff>41402</xdr:rowOff>
    </xdr:to>
    <xdr:cxnSp macro="">
      <xdr:nvCxnSpPr>
        <xdr:cNvPr id="65" name="直線コネクタ 64">
          <a:extLst>
            <a:ext uri="{FF2B5EF4-FFF2-40B4-BE49-F238E27FC236}">
              <a16:creationId xmlns:a16="http://schemas.microsoft.com/office/drawing/2014/main" id="{CBE376FC-D0E8-4774-9B0F-81EA7596A56C}"/>
            </a:ext>
          </a:extLst>
        </xdr:cNvPr>
        <xdr:cNvCxnSpPr/>
      </xdr:nvCxnSpPr>
      <xdr:spPr>
        <a:xfrm>
          <a:off x="4673600" y="64707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25</xdr:row>
      <xdr:rowOff>67708</xdr:rowOff>
    </xdr:from>
    <xdr:ext cx="405111" cy="259045"/>
    <xdr:sp macro="" textlink="">
      <xdr:nvSpPr>
        <xdr:cNvPr id="66" name="有形固定資産減価償却率最大値テキスト">
          <a:extLst>
            <a:ext uri="{FF2B5EF4-FFF2-40B4-BE49-F238E27FC236}">
              <a16:creationId xmlns:a16="http://schemas.microsoft.com/office/drawing/2014/main" id="{E1A5E8AB-A319-4CE1-A16F-B731CC65541D}"/>
            </a:ext>
          </a:extLst>
        </xdr:cNvPr>
        <xdr:cNvSpPr txBox="1"/>
      </xdr:nvSpPr>
      <xdr:spPr>
        <a:xfrm>
          <a:off x="4813300" y="51254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26</xdr:row>
      <xdr:rowOff>121031</xdr:rowOff>
    </xdr:from>
    <xdr:to>
      <xdr:col>23</xdr:col>
      <xdr:colOff>174625</xdr:colOff>
      <xdr:row>26</xdr:row>
      <xdr:rowOff>121031</xdr:rowOff>
    </xdr:to>
    <xdr:cxnSp macro="">
      <xdr:nvCxnSpPr>
        <xdr:cNvPr id="67" name="直線コネクタ 66">
          <a:extLst>
            <a:ext uri="{FF2B5EF4-FFF2-40B4-BE49-F238E27FC236}">
              <a16:creationId xmlns:a16="http://schemas.microsoft.com/office/drawing/2014/main" id="{044E62EE-8BB5-452E-959B-68D6F79B1DCC}"/>
            </a:ext>
          </a:extLst>
        </xdr:cNvPr>
        <xdr:cNvCxnSpPr/>
      </xdr:nvCxnSpPr>
      <xdr:spPr>
        <a:xfrm>
          <a:off x="4673600" y="53502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29</xdr:row>
      <xdr:rowOff>65422</xdr:rowOff>
    </xdr:from>
    <xdr:ext cx="405111" cy="259045"/>
    <xdr:sp macro="" textlink="">
      <xdr:nvSpPr>
        <xdr:cNvPr id="68" name="有形固定資産減価償却率平均値テキスト">
          <a:extLst>
            <a:ext uri="{FF2B5EF4-FFF2-40B4-BE49-F238E27FC236}">
              <a16:creationId xmlns:a16="http://schemas.microsoft.com/office/drawing/2014/main" id="{37CE5878-BDB7-4DC2-9B43-6886B033DF45}"/>
            </a:ext>
          </a:extLst>
        </xdr:cNvPr>
        <xdr:cNvSpPr txBox="1"/>
      </xdr:nvSpPr>
      <xdr:spPr>
        <a:xfrm>
          <a:off x="4813300" y="580899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29</xdr:row>
      <xdr:rowOff>86995</xdr:rowOff>
    </xdr:from>
    <xdr:to>
      <xdr:col>23</xdr:col>
      <xdr:colOff>136525</xdr:colOff>
      <xdr:row>30</xdr:row>
      <xdr:rowOff>17145</xdr:rowOff>
    </xdr:to>
    <xdr:sp macro="" textlink="">
      <xdr:nvSpPr>
        <xdr:cNvPr id="69" name="フローチャート: 判断 68">
          <a:extLst>
            <a:ext uri="{FF2B5EF4-FFF2-40B4-BE49-F238E27FC236}">
              <a16:creationId xmlns:a16="http://schemas.microsoft.com/office/drawing/2014/main" id="{F9286611-55FC-4A2D-850E-B4774B54844C}"/>
            </a:ext>
          </a:extLst>
        </xdr:cNvPr>
        <xdr:cNvSpPr/>
      </xdr:nvSpPr>
      <xdr:spPr>
        <a:xfrm>
          <a:off x="4711700" y="58305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29</xdr:row>
      <xdr:rowOff>43815</xdr:rowOff>
    </xdr:from>
    <xdr:to>
      <xdr:col>19</xdr:col>
      <xdr:colOff>187325</xdr:colOff>
      <xdr:row>29</xdr:row>
      <xdr:rowOff>145415</xdr:rowOff>
    </xdr:to>
    <xdr:sp macro="" textlink="">
      <xdr:nvSpPr>
        <xdr:cNvPr id="70" name="フローチャート: 判断 69">
          <a:extLst>
            <a:ext uri="{FF2B5EF4-FFF2-40B4-BE49-F238E27FC236}">
              <a16:creationId xmlns:a16="http://schemas.microsoft.com/office/drawing/2014/main" id="{F13EFFFD-59BF-441A-8DB8-CEC5113B1074}"/>
            </a:ext>
          </a:extLst>
        </xdr:cNvPr>
        <xdr:cNvSpPr/>
      </xdr:nvSpPr>
      <xdr:spPr>
        <a:xfrm>
          <a:off x="4000500" y="57873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29</xdr:row>
      <xdr:rowOff>39497</xdr:rowOff>
    </xdr:from>
    <xdr:to>
      <xdr:col>15</xdr:col>
      <xdr:colOff>187325</xdr:colOff>
      <xdr:row>29</xdr:row>
      <xdr:rowOff>141097</xdr:rowOff>
    </xdr:to>
    <xdr:sp macro="" textlink="">
      <xdr:nvSpPr>
        <xdr:cNvPr id="71" name="フローチャート: 判断 70">
          <a:extLst>
            <a:ext uri="{FF2B5EF4-FFF2-40B4-BE49-F238E27FC236}">
              <a16:creationId xmlns:a16="http://schemas.microsoft.com/office/drawing/2014/main" id="{7152F895-3960-48AA-A027-5245862FB760}"/>
            </a:ext>
          </a:extLst>
        </xdr:cNvPr>
        <xdr:cNvSpPr/>
      </xdr:nvSpPr>
      <xdr:spPr>
        <a:xfrm>
          <a:off x="3238500" y="57830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29</xdr:row>
      <xdr:rowOff>13589</xdr:rowOff>
    </xdr:from>
    <xdr:to>
      <xdr:col>11</xdr:col>
      <xdr:colOff>187325</xdr:colOff>
      <xdr:row>29</xdr:row>
      <xdr:rowOff>115189</xdr:rowOff>
    </xdr:to>
    <xdr:sp macro="" textlink="">
      <xdr:nvSpPr>
        <xdr:cNvPr id="72" name="フローチャート: 判断 71">
          <a:extLst>
            <a:ext uri="{FF2B5EF4-FFF2-40B4-BE49-F238E27FC236}">
              <a16:creationId xmlns:a16="http://schemas.microsoft.com/office/drawing/2014/main" id="{2385A43C-78EC-4D86-84BC-063F31E2A3C7}"/>
            </a:ext>
          </a:extLst>
        </xdr:cNvPr>
        <xdr:cNvSpPr/>
      </xdr:nvSpPr>
      <xdr:spPr>
        <a:xfrm>
          <a:off x="2476500" y="57571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28</xdr:row>
      <xdr:rowOff>156972</xdr:rowOff>
    </xdr:from>
    <xdr:to>
      <xdr:col>7</xdr:col>
      <xdr:colOff>187325</xdr:colOff>
      <xdr:row>29</xdr:row>
      <xdr:rowOff>87122</xdr:rowOff>
    </xdr:to>
    <xdr:sp macro="" textlink="">
      <xdr:nvSpPr>
        <xdr:cNvPr id="73" name="フローチャート: 判断 72">
          <a:extLst>
            <a:ext uri="{FF2B5EF4-FFF2-40B4-BE49-F238E27FC236}">
              <a16:creationId xmlns:a16="http://schemas.microsoft.com/office/drawing/2014/main" id="{9547B17F-4716-4035-8955-0C3B66B75BA4}"/>
            </a:ext>
          </a:extLst>
        </xdr:cNvPr>
        <xdr:cNvSpPr/>
      </xdr:nvSpPr>
      <xdr:spPr>
        <a:xfrm>
          <a:off x="1714500" y="57290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74" name="テキスト ボックス 73">
          <a:extLst>
            <a:ext uri="{FF2B5EF4-FFF2-40B4-BE49-F238E27FC236}">
              <a16:creationId xmlns:a16="http://schemas.microsoft.com/office/drawing/2014/main" id="{8D305602-6FF2-48D1-9E91-3B4F1A23B57C}"/>
            </a:ext>
          </a:extLst>
        </xdr:cNvPr>
        <xdr:cNvSpPr txBox="1"/>
      </xdr:nvSpPr>
      <xdr:spPr>
        <a:xfrm>
          <a:off x="4584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75" name="テキスト ボックス 74">
          <a:extLst>
            <a:ext uri="{FF2B5EF4-FFF2-40B4-BE49-F238E27FC236}">
              <a16:creationId xmlns:a16="http://schemas.microsoft.com/office/drawing/2014/main" id="{029DB9E8-0166-4DE9-844B-440C82760F7D}"/>
            </a:ext>
          </a:extLst>
        </xdr:cNvPr>
        <xdr:cNvSpPr txBox="1"/>
      </xdr:nvSpPr>
      <xdr:spPr>
        <a:xfrm>
          <a:off x="3873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76" name="テキスト ボックス 75">
          <a:extLst>
            <a:ext uri="{FF2B5EF4-FFF2-40B4-BE49-F238E27FC236}">
              <a16:creationId xmlns:a16="http://schemas.microsoft.com/office/drawing/2014/main" id="{8E989088-A22D-4E6D-9BC9-803E4EF19FC8}"/>
            </a:ext>
          </a:extLst>
        </xdr:cNvPr>
        <xdr:cNvSpPr txBox="1"/>
      </xdr:nvSpPr>
      <xdr:spPr>
        <a:xfrm>
          <a:off x="3111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77" name="テキスト ボックス 76">
          <a:extLst>
            <a:ext uri="{FF2B5EF4-FFF2-40B4-BE49-F238E27FC236}">
              <a16:creationId xmlns:a16="http://schemas.microsoft.com/office/drawing/2014/main" id="{FD556878-B99B-43E8-B48D-E334BAE46288}"/>
            </a:ext>
          </a:extLst>
        </xdr:cNvPr>
        <xdr:cNvSpPr txBox="1"/>
      </xdr:nvSpPr>
      <xdr:spPr>
        <a:xfrm>
          <a:off x="2349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78" name="テキスト ボックス 77">
          <a:extLst>
            <a:ext uri="{FF2B5EF4-FFF2-40B4-BE49-F238E27FC236}">
              <a16:creationId xmlns:a16="http://schemas.microsoft.com/office/drawing/2014/main" id="{EA1198A9-53AE-41CA-9B10-CEBE7A74DB9D}"/>
            </a:ext>
          </a:extLst>
        </xdr:cNvPr>
        <xdr:cNvSpPr txBox="1"/>
      </xdr:nvSpPr>
      <xdr:spPr>
        <a:xfrm>
          <a:off x="1587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26</xdr:row>
      <xdr:rowOff>156591</xdr:rowOff>
    </xdr:from>
    <xdr:to>
      <xdr:col>23</xdr:col>
      <xdr:colOff>136525</xdr:colOff>
      <xdr:row>27</xdr:row>
      <xdr:rowOff>86741</xdr:rowOff>
    </xdr:to>
    <xdr:sp macro="" textlink="">
      <xdr:nvSpPr>
        <xdr:cNvPr id="79" name="楕円 78">
          <a:extLst>
            <a:ext uri="{FF2B5EF4-FFF2-40B4-BE49-F238E27FC236}">
              <a16:creationId xmlns:a16="http://schemas.microsoft.com/office/drawing/2014/main" id="{F70F6F77-0E78-44E4-8B7F-CA6CFB8EDCB3}"/>
            </a:ext>
          </a:extLst>
        </xdr:cNvPr>
        <xdr:cNvSpPr/>
      </xdr:nvSpPr>
      <xdr:spPr>
        <a:xfrm>
          <a:off x="4711700" y="53858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26</xdr:row>
      <xdr:rowOff>71518</xdr:rowOff>
    </xdr:from>
    <xdr:ext cx="405111" cy="259045"/>
    <xdr:sp macro="" textlink="">
      <xdr:nvSpPr>
        <xdr:cNvPr id="80" name="有形固定資産減価償却率該当値テキスト">
          <a:extLst>
            <a:ext uri="{FF2B5EF4-FFF2-40B4-BE49-F238E27FC236}">
              <a16:creationId xmlns:a16="http://schemas.microsoft.com/office/drawing/2014/main" id="{A052BFA4-73A0-49E4-8871-E25D90BFDFB3}"/>
            </a:ext>
          </a:extLst>
        </xdr:cNvPr>
        <xdr:cNvSpPr txBox="1"/>
      </xdr:nvSpPr>
      <xdr:spPr>
        <a:xfrm>
          <a:off x="4813300" y="53007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26</xdr:row>
      <xdr:rowOff>117729</xdr:rowOff>
    </xdr:from>
    <xdr:to>
      <xdr:col>19</xdr:col>
      <xdr:colOff>187325</xdr:colOff>
      <xdr:row>27</xdr:row>
      <xdr:rowOff>47879</xdr:rowOff>
    </xdr:to>
    <xdr:sp macro="" textlink="">
      <xdr:nvSpPr>
        <xdr:cNvPr id="81" name="楕円 80">
          <a:extLst>
            <a:ext uri="{FF2B5EF4-FFF2-40B4-BE49-F238E27FC236}">
              <a16:creationId xmlns:a16="http://schemas.microsoft.com/office/drawing/2014/main" id="{AF50C705-B41F-4C2F-93D8-2BB833B9ECCC}"/>
            </a:ext>
          </a:extLst>
        </xdr:cNvPr>
        <xdr:cNvSpPr/>
      </xdr:nvSpPr>
      <xdr:spPr>
        <a:xfrm>
          <a:off x="4000500" y="53469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26</xdr:row>
      <xdr:rowOff>168529</xdr:rowOff>
    </xdr:from>
    <xdr:to>
      <xdr:col>23</xdr:col>
      <xdr:colOff>85725</xdr:colOff>
      <xdr:row>27</xdr:row>
      <xdr:rowOff>35941</xdr:rowOff>
    </xdr:to>
    <xdr:cxnSp macro="">
      <xdr:nvCxnSpPr>
        <xdr:cNvPr id="82" name="直線コネクタ 81">
          <a:extLst>
            <a:ext uri="{FF2B5EF4-FFF2-40B4-BE49-F238E27FC236}">
              <a16:creationId xmlns:a16="http://schemas.microsoft.com/office/drawing/2014/main" id="{5C0C43D8-8A83-45EE-B1E8-2693F84878E6}"/>
            </a:ext>
          </a:extLst>
        </xdr:cNvPr>
        <xdr:cNvCxnSpPr/>
      </xdr:nvCxnSpPr>
      <xdr:spPr>
        <a:xfrm>
          <a:off x="4051300" y="5397754"/>
          <a:ext cx="711200" cy="388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26</xdr:row>
      <xdr:rowOff>85344</xdr:rowOff>
    </xdr:from>
    <xdr:to>
      <xdr:col>15</xdr:col>
      <xdr:colOff>187325</xdr:colOff>
      <xdr:row>27</xdr:row>
      <xdr:rowOff>15494</xdr:rowOff>
    </xdr:to>
    <xdr:sp macro="" textlink="">
      <xdr:nvSpPr>
        <xdr:cNvPr id="83" name="楕円 82">
          <a:extLst>
            <a:ext uri="{FF2B5EF4-FFF2-40B4-BE49-F238E27FC236}">
              <a16:creationId xmlns:a16="http://schemas.microsoft.com/office/drawing/2014/main" id="{4C8B117E-4C22-4F30-83D6-9508FA26591E}"/>
            </a:ext>
          </a:extLst>
        </xdr:cNvPr>
        <xdr:cNvSpPr/>
      </xdr:nvSpPr>
      <xdr:spPr>
        <a:xfrm>
          <a:off x="3238500" y="53145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26</xdr:row>
      <xdr:rowOff>136144</xdr:rowOff>
    </xdr:from>
    <xdr:to>
      <xdr:col>19</xdr:col>
      <xdr:colOff>136525</xdr:colOff>
      <xdr:row>26</xdr:row>
      <xdr:rowOff>168529</xdr:rowOff>
    </xdr:to>
    <xdr:cxnSp macro="">
      <xdr:nvCxnSpPr>
        <xdr:cNvPr id="84" name="直線コネクタ 83">
          <a:extLst>
            <a:ext uri="{FF2B5EF4-FFF2-40B4-BE49-F238E27FC236}">
              <a16:creationId xmlns:a16="http://schemas.microsoft.com/office/drawing/2014/main" id="{610BB3D7-E2C5-4D3F-BC54-401D915ACE1B}"/>
            </a:ext>
          </a:extLst>
        </xdr:cNvPr>
        <xdr:cNvCxnSpPr/>
      </xdr:nvCxnSpPr>
      <xdr:spPr>
        <a:xfrm>
          <a:off x="3289300" y="5365369"/>
          <a:ext cx="762000" cy="32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26</xdr:row>
      <xdr:rowOff>46482</xdr:rowOff>
    </xdr:from>
    <xdr:to>
      <xdr:col>11</xdr:col>
      <xdr:colOff>187325</xdr:colOff>
      <xdr:row>26</xdr:row>
      <xdr:rowOff>148082</xdr:rowOff>
    </xdr:to>
    <xdr:sp macro="" textlink="">
      <xdr:nvSpPr>
        <xdr:cNvPr id="85" name="楕円 84">
          <a:extLst>
            <a:ext uri="{FF2B5EF4-FFF2-40B4-BE49-F238E27FC236}">
              <a16:creationId xmlns:a16="http://schemas.microsoft.com/office/drawing/2014/main" id="{B68D40F3-2329-4B3E-B96F-7F11EA5E524F}"/>
            </a:ext>
          </a:extLst>
        </xdr:cNvPr>
        <xdr:cNvSpPr/>
      </xdr:nvSpPr>
      <xdr:spPr>
        <a:xfrm>
          <a:off x="2476500" y="52757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26</xdr:row>
      <xdr:rowOff>97282</xdr:rowOff>
    </xdr:from>
    <xdr:to>
      <xdr:col>15</xdr:col>
      <xdr:colOff>136525</xdr:colOff>
      <xdr:row>26</xdr:row>
      <xdr:rowOff>136144</xdr:rowOff>
    </xdr:to>
    <xdr:cxnSp macro="">
      <xdr:nvCxnSpPr>
        <xdr:cNvPr id="86" name="直線コネクタ 85">
          <a:extLst>
            <a:ext uri="{FF2B5EF4-FFF2-40B4-BE49-F238E27FC236}">
              <a16:creationId xmlns:a16="http://schemas.microsoft.com/office/drawing/2014/main" id="{73FBA911-B314-4041-82C0-D350E6CC1511}"/>
            </a:ext>
          </a:extLst>
        </xdr:cNvPr>
        <xdr:cNvCxnSpPr/>
      </xdr:nvCxnSpPr>
      <xdr:spPr>
        <a:xfrm>
          <a:off x="2527300" y="5326507"/>
          <a:ext cx="762000" cy="388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85725</xdr:colOff>
      <xdr:row>26</xdr:row>
      <xdr:rowOff>14097</xdr:rowOff>
    </xdr:from>
    <xdr:to>
      <xdr:col>7</xdr:col>
      <xdr:colOff>187325</xdr:colOff>
      <xdr:row>26</xdr:row>
      <xdr:rowOff>115697</xdr:rowOff>
    </xdr:to>
    <xdr:sp macro="" textlink="">
      <xdr:nvSpPr>
        <xdr:cNvPr id="87" name="楕円 86">
          <a:extLst>
            <a:ext uri="{FF2B5EF4-FFF2-40B4-BE49-F238E27FC236}">
              <a16:creationId xmlns:a16="http://schemas.microsoft.com/office/drawing/2014/main" id="{56808FF6-F220-41AD-A29C-15DB376AC657}"/>
            </a:ext>
          </a:extLst>
        </xdr:cNvPr>
        <xdr:cNvSpPr/>
      </xdr:nvSpPr>
      <xdr:spPr>
        <a:xfrm>
          <a:off x="1714500" y="52433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136525</xdr:colOff>
      <xdr:row>26</xdr:row>
      <xdr:rowOff>64897</xdr:rowOff>
    </xdr:from>
    <xdr:to>
      <xdr:col>11</xdr:col>
      <xdr:colOff>136525</xdr:colOff>
      <xdr:row>26</xdr:row>
      <xdr:rowOff>97282</xdr:rowOff>
    </xdr:to>
    <xdr:cxnSp macro="">
      <xdr:nvCxnSpPr>
        <xdr:cNvPr id="88" name="直線コネクタ 87">
          <a:extLst>
            <a:ext uri="{FF2B5EF4-FFF2-40B4-BE49-F238E27FC236}">
              <a16:creationId xmlns:a16="http://schemas.microsoft.com/office/drawing/2014/main" id="{65A7B150-0CA8-436D-9647-5996B57E7B08}"/>
            </a:ext>
          </a:extLst>
        </xdr:cNvPr>
        <xdr:cNvCxnSpPr/>
      </xdr:nvCxnSpPr>
      <xdr:spPr>
        <a:xfrm>
          <a:off x="1765300" y="5294122"/>
          <a:ext cx="762000" cy="32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29</xdr:row>
      <xdr:rowOff>136542</xdr:rowOff>
    </xdr:from>
    <xdr:ext cx="405111" cy="259045"/>
    <xdr:sp macro="" textlink="">
      <xdr:nvSpPr>
        <xdr:cNvPr id="89" name="n_1aveValue有形固定資産減価償却率">
          <a:extLst>
            <a:ext uri="{FF2B5EF4-FFF2-40B4-BE49-F238E27FC236}">
              <a16:creationId xmlns:a16="http://schemas.microsoft.com/office/drawing/2014/main" id="{827FDAAE-6041-45AF-9C2B-CA489E5A7791}"/>
            </a:ext>
          </a:extLst>
        </xdr:cNvPr>
        <xdr:cNvSpPr txBox="1"/>
      </xdr:nvSpPr>
      <xdr:spPr>
        <a:xfrm>
          <a:off x="3836044" y="58801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29</xdr:row>
      <xdr:rowOff>132224</xdr:rowOff>
    </xdr:from>
    <xdr:ext cx="405111" cy="259045"/>
    <xdr:sp macro="" textlink="">
      <xdr:nvSpPr>
        <xdr:cNvPr id="90" name="n_2aveValue有形固定資産減価償却率">
          <a:extLst>
            <a:ext uri="{FF2B5EF4-FFF2-40B4-BE49-F238E27FC236}">
              <a16:creationId xmlns:a16="http://schemas.microsoft.com/office/drawing/2014/main" id="{197171B0-71F2-4FAA-B63A-9B7A030A41AD}"/>
            </a:ext>
          </a:extLst>
        </xdr:cNvPr>
        <xdr:cNvSpPr txBox="1"/>
      </xdr:nvSpPr>
      <xdr:spPr>
        <a:xfrm>
          <a:off x="3086744" y="58757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29</xdr:row>
      <xdr:rowOff>106316</xdr:rowOff>
    </xdr:from>
    <xdr:ext cx="405111" cy="259045"/>
    <xdr:sp macro="" textlink="">
      <xdr:nvSpPr>
        <xdr:cNvPr id="91" name="n_3aveValue有形固定資産減価償却率">
          <a:extLst>
            <a:ext uri="{FF2B5EF4-FFF2-40B4-BE49-F238E27FC236}">
              <a16:creationId xmlns:a16="http://schemas.microsoft.com/office/drawing/2014/main" id="{7CE6A302-C4E6-4612-8C99-16FC6F4EF787}"/>
            </a:ext>
          </a:extLst>
        </xdr:cNvPr>
        <xdr:cNvSpPr txBox="1"/>
      </xdr:nvSpPr>
      <xdr:spPr>
        <a:xfrm>
          <a:off x="2324744" y="58498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29</xdr:row>
      <xdr:rowOff>78249</xdr:rowOff>
    </xdr:from>
    <xdr:ext cx="405111" cy="259045"/>
    <xdr:sp macro="" textlink="">
      <xdr:nvSpPr>
        <xdr:cNvPr id="92" name="n_4aveValue有形固定資産減価償却率">
          <a:extLst>
            <a:ext uri="{FF2B5EF4-FFF2-40B4-BE49-F238E27FC236}">
              <a16:creationId xmlns:a16="http://schemas.microsoft.com/office/drawing/2014/main" id="{E5F7D6BA-F15E-4B09-9CE6-CDCE3163CA1A}"/>
            </a:ext>
          </a:extLst>
        </xdr:cNvPr>
        <xdr:cNvSpPr txBox="1"/>
      </xdr:nvSpPr>
      <xdr:spPr>
        <a:xfrm>
          <a:off x="1562744" y="582182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25</xdr:row>
      <xdr:rowOff>64406</xdr:rowOff>
    </xdr:from>
    <xdr:ext cx="405111" cy="259045"/>
    <xdr:sp macro="" textlink="">
      <xdr:nvSpPr>
        <xdr:cNvPr id="93" name="n_1mainValue有形固定資産減価償却率">
          <a:extLst>
            <a:ext uri="{FF2B5EF4-FFF2-40B4-BE49-F238E27FC236}">
              <a16:creationId xmlns:a16="http://schemas.microsoft.com/office/drawing/2014/main" id="{6C670568-3518-4251-9E0C-A4115A9A58F5}"/>
            </a:ext>
          </a:extLst>
        </xdr:cNvPr>
        <xdr:cNvSpPr txBox="1"/>
      </xdr:nvSpPr>
      <xdr:spPr>
        <a:xfrm>
          <a:off x="3836044" y="51221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25</xdr:row>
      <xdr:rowOff>32021</xdr:rowOff>
    </xdr:from>
    <xdr:ext cx="405111" cy="259045"/>
    <xdr:sp macro="" textlink="">
      <xdr:nvSpPr>
        <xdr:cNvPr id="94" name="n_2mainValue有形固定資産減価償却率">
          <a:extLst>
            <a:ext uri="{FF2B5EF4-FFF2-40B4-BE49-F238E27FC236}">
              <a16:creationId xmlns:a16="http://schemas.microsoft.com/office/drawing/2014/main" id="{21BD8B34-3B61-4458-8D71-8307AB28708B}"/>
            </a:ext>
          </a:extLst>
        </xdr:cNvPr>
        <xdr:cNvSpPr txBox="1"/>
      </xdr:nvSpPr>
      <xdr:spPr>
        <a:xfrm>
          <a:off x="3086744" y="50897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24</xdr:row>
      <xdr:rowOff>164609</xdr:rowOff>
    </xdr:from>
    <xdr:ext cx="405111" cy="259045"/>
    <xdr:sp macro="" textlink="">
      <xdr:nvSpPr>
        <xdr:cNvPr id="95" name="n_3mainValue有形固定資産減価償却率">
          <a:extLst>
            <a:ext uri="{FF2B5EF4-FFF2-40B4-BE49-F238E27FC236}">
              <a16:creationId xmlns:a16="http://schemas.microsoft.com/office/drawing/2014/main" id="{A47FF2EC-6515-4556-B195-7CC2FF37A3D9}"/>
            </a:ext>
          </a:extLst>
        </xdr:cNvPr>
        <xdr:cNvSpPr txBox="1"/>
      </xdr:nvSpPr>
      <xdr:spPr>
        <a:xfrm>
          <a:off x="2324744" y="505093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24</xdr:row>
      <xdr:rowOff>132224</xdr:rowOff>
    </xdr:from>
    <xdr:ext cx="405111" cy="259045"/>
    <xdr:sp macro="" textlink="">
      <xdr:nvSpPr>
        <xdr:cNvPr id="96" name="n_4mainValue有形固定資産減価償却率">
          <a:extLst>
            <a:ext uri="{FF2B5EF4-FFF2-40B4-BE49-F238E27FC236}">
              <a16:creationId xmlns:a16="http://schemas.microsoft.com/office/drawing/2014/main" id="{17444F52-B25B-4E08-A590-FE70CA6BBF90}"/>
            </a:ext>
          </a:extLst>
        </xdr:cNvPr>
        <xdr:cNvSpPr txBox="1"/>
      </xdr:nvSpPr>
      <xdr:spPr>
        <a:xfrm>
          <a:off x="1562744" y="50185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97" name="正方形/長方形 96">
          <a:extLst>
            <a:ext uri="{FF2B5EF4-FFF2-40B4-BE49-F238E27FC236}">
              <a16:creationId xmlns:a16="http://schemas.microsoft.com/office/drawing/2014/main" id="{3CFE44E7-DEF9-488E-8173-881736F46AA1}"/>
            </a:ext>
          </a:extLst>
        </xdr:cNvPr>
        <xdr:cNvSpPr/>
      </xdr:nvSpPr>
      <xdr:spPr>
        <a:xfrm>
          <a:off x="11303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98" name="正方形/長方形 97">
          <a:extLst>
            <a:ext uri="{FF2B5EF4-FFF2-40B4-BE49-F238E27FC236}">
              <a16:creationId xmlns:a16="http://schemas.microsoft.com/office/drawing/2014/main" id="{44374C06-0F11-4C1B-A4F2-51729D0BCC7E}"/>
            </a:ext>
          </a:extLst>
        </xdr:cNvPr>
        <xdr:cNvSpPr/>
      </xdr:nvSpPr>
      <xdr:spPr>
        <a:xfrm>
          <a:off x="12373243" y="4624642"/>
          <a:ext cx="1034514"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70</xdr:col>
      <xdr:colOff>187865</xdr:colOff>
      <xdr:row>22</xdr:row>
      <xdr:rowOff>64546</xdr:rowOff>
    </xdr:from>
    <xdr:to>
      <xdr:col>75</xdr:col>
      <xdr:colOff>174084</xdr:colOff>
      <xdr:row>24</xdr:row>
      <xdr:rowOff>30705</xdr:rowOff>
    </xdr:to>
    <xdr:sp macro="" textlink="">
      <xdr:nvSpPr>
        <xdr:cNvPr id="99" name="正方形/長方形 98">
          <a:extLst>
            <a:ext uri="{FF2B5EF4-FFF2-40B4-BE49-F238E27FC236}">
              <a16:creationId xmlns:a16="http://schemas.microsoft.com/office/drawing/2014/main" id="{8B9ACA76-FBF4-493A-8794-BA64D29CC788}"/>
            </a:ext>
          </a:extLst>
        </xdr:cNvPr>
        <xdr:cNvSpPr/>
      </xdr:nvSpPr>
      <xdr:spPr>
        <a:xfrm>
          <a:off x="13818140" y="4607971"/>
          <a:ext cx="938719"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[ 958.0</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00" name="正方形/長方形 99">
          <a:extLst>
            <a:ext uri="{FF2B5EF4-FFF2-40B4-BE49-F238E27FC236}">
              <a16:creationId xmlns:a16="http://schemas.microsoft.com/office/drawing/2014/main" id="{B2D3B6DD-7376-4FB4-A2C7-E2B5B774075A}"/>
            </a:ext>
          </a:extLst>
        </xdr:cNvPr>
        <xdr:cNvSpPr/>
      </xdr:nvSpPr>
      <xdr:spPr>
        <a:xfrm>
          <a:off x="15494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01" name="正方形/長方形 100">
          <a:extLst>
            <a:ext uri="{FF2B5EF4-FFF2-40B4-BE49-F238E27FC236}">
              <a16:creationId xmlns:a16="http://schemas.microsoft.com/office/drawing/2014/main" id="{6B5AC335-3296-4D0F-8923-1D612228A370}"/>
            </a:ext>
          </a:extLst>
        </xdr:cNvPr>
        <xdr:cNvSpPr/>
      </xdr:nvSpPr>
      <xdr:spPr>
        <a:xfrm>
          <a:off x="15494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121/136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02" name="正方形/長方形 101">
          <a:extLst>
            <a:ext uri="{FF2B5EF4-FFF2-40B4-BE49-F238E27FC236}">
              <a16:creationId xmlns:a16="http://schemas.microsoft.com/office/drawing/2014/main" id="{D3A21A91-4D99-4300-994F-41198E6C1987}"/>
            </a:ext>
          </a:extLst>
        </xdr:cNvPr>
        <xdr:cNvSpPr/>
      </xdr:nvSpPr>
      <xdr:spPr>
        <a:xfrm>
          <a:off x="17018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03" name="正方形/長方形 102">
          <a:extLst>
            <a:ext uri="{FF2B5EF4-FFF2-40B4-BE49-F238E27FC236}">
              <a16:creationId xmlns:a16="http://schemas.microsoft.com/office/drawing/2014/main" id="{30700CDD-A6F3-48C6-AF09-00EF7D95208E}"/>
            </a:ext>
          </a:extLst>
        </xdr:cNvPr>
        <xdr:cNvSpPr/>
      </xdr:nvSpPr>
      <xdr:spPr>
        <a:xfrm>
          <a:off x="17018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04" name="正方形/長方形 103">
          <a:extLst>
            <a:ext uri="{FF2B5EF4-FFF2-40B4-BE49-F238E27FC236}">
              <a16:creationId xmlns:a16="http://schemas.microsoft.com/office/drawing/2014/main" id="{15BB070C-19DD-4500-B420-9F469D8F9752}"/>
            </a:ext>
          </a:extLst>
        </xdr:cNvPr>
        <xdr:cNvSpPr/>
      </xdr:nvSpPr>
      <xdr:spPr>
        <a:xfrm>
          <a:off x="18669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05" name="正方形/長方形 104">
          <a:extLst>
            <a:ext uri="{FF2B5EF4-FFF2-40B4-BE49-F238E27FC236}">
              <a16:creationId xmlns:a16="http://schemas.microsoft.com/office/drawing/2014/main" id="{AD557569-7406-4345-97C3-B726E8A0FFEC}"/>
            </a:ext>
          </a:extLst>
        </xdr:cNvPr>
        <xdr:cNvSpPr/>
      </xdr:nvSpPr>
      <xdr:spPr>
        <a:xfrm>
          <a:off x="18669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06" name="正方形/長方形 105">
          <a:extLst>
            <a:ext uri="{FF2B5EF4-FFF2-40B4-BE49-F238E27FC236}">
              <a16:creationId xmlns:a16="http://schemas.microsoft.com/office/drawing/2014/main" id="{A65FF679-1BAA-4E46-99D5-32E2A9C9415C}"/>
            </a:ext>
          </a:extLst>
        </xdr:cNvPr>
        <xdr:cNvSpPr/>
      </xdr:nvSpPr>
      <xdr:spPr>
        <a:xfrm>
          <a:off x="11303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07" name="正方形/長方形 106">
          <a:extLst>
            <a:ext uri="{FF2B5EF4-FFF2-40B4-BE49-F238E27FC236}">
              <a16:creationId xmlns:a16="http://schemas.microsoft.com/office/drawing/2014/main" id="{FC8CBEFC-6FCC-478F-8B71-96C65EAD6797}"/>
            </a:ext>
          </a:extLst>
        </xdr:cNvPr>
        <xdr:cNvSpPr/>
      </xdr:nvSpPr>
      <xdr:spPr>
        <a:xfrm>
          <a:off x="15811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08" name="正方形/長方形 107">
          <a:extLst>
            <a:ext uri="{FF2B5EF4-FFF2-40B4-BE49-F238E27FC236}">
              <a16:creationId xmlns:a16="http://schemas.microsoft.com/office/drawing/2014/main" id="{36FF1D02-1144-4661-9BA2-B2C07D05EEE6}"/>
            </a:ext>
          </a:extLst>
        </xdr:cNvPr>
        <xdr:cNvSpPr/>
      </xdr:nvSpPr>
      <xdr:spPr>
        <a:xfrm>
          <a:off x="15811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09" name="テキスト ボックス 108">
          <a:extLst>
            <a:ext uri="{FF2B5EF4-FFF2-40B4-BE49-F238E27FC236}">
              <a16:creationId xmlns:a16="http://schemas.microsoft.com/office/drawing/2014/main" id="{126FE4EF-0DC9-4CFD-9319-A37E20B90783}"/>
            </a:ext>
          </a:extLst>
        </xdr:cNvPr>
        <xdr:cNvSpPr txBox="1"/>
      </xdr:nvSpPr>
      <xdr:spPr>
        <a:xfrm>
          <a:off x="15887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050">
              <a:latin typeface="ＭＳ Ｐゴシック" panose="020B0600070205080204" pitchFamily="50" charset="-128"/>
              <a:ea typeface="ＭＳ Ｐゴシック" panose="020B0600070205080204" pitchFamily="50" charset="-128"/>
            </a:rPr>
            <a:t>　類似団体平均を</a:t>
          </a:r>
          <a:r>
            <a:rPr kumimoji="1" lang="en-US" altLang="ja-JP" sz="1050">
              <a:latin typeface="ＭＳ Ｐゴシック" panose="020B0600070205080204" pitchFamily="50" charset="-128"/>
              <a:ea typeface="ＭＳ Ｐゴシック" panose="020B0600070205080204" pitchFamily="50" charset="-128"/>
            </a:rPr>
            <a:t>290.6</a:t>
          </a:r>
          <a:r>
            <a:rPr kumimoji="1" lang="ja-JP" altLang="en-US" sz="1050">
              <a:latin typeface="ＭＳ Ｐゴシック" panose="020B0600070205080204" pitchFamily="50" charset="-128"/>
              <a:ea typeface="ＭＳ Ｐゴシック" panose="020B0600070205080204" pitchFamily="50" charset="-128"/>
            </a:rPr>
            <a:t>ポイント上回っているが、これは類似団体平均よりも将来負担比率が高く、人件費や物件費が高い水準にあることが要因である。前年度からは</a:t>
          </a:r>
          <a:r>
            <a:rPr kumimoji="1" lang="en-US" altLang="ja-JP" sz="1050">
              <a:latin typeface="ＭＳ Ｐゴシック" panose="020B0600070205080204" pitchFamily="50" charset="-128"/>
              <a:ea typeface="ＭＳ Ｐゴシック" panose="020B0600070205080204" pitchFamily="50" charset="-128"/>
            </a:rPr>
            <a:t>18.5</a:t>
          </a:r>
          <a:r>
            <a:rPr kumimoji="1" lang="ja-JP" altLang="en-US" sz="1050">
              <a:latin typeface="ＭＳ Ｐゴシック" panose="020B0600070205080204" pitchFamily="50" charset="-128"/>
              <a:ea typeface="ＭＳ Ｐゴシック" panose="020B0600070205080204" pitchFamily="50" charset="-128"/>
            </a:rPr>
            <a:t>ポイント減少しており、これは令和２年度より下水道事業が法適用企業となり、繰出基準等の算定方法が変更となったため公営企業債等の繰入見込額が減少したことが主な要因である。今後も定員規模の適正化等により人件費の適正化を図り、また物件費抑制のため予算査定時での必要性の総点検により経費削減に努める。</a:t>
          </a:r>
        </a:p>
      </xdr:txBody>
    </xdr:sp>
    <xdr:clientData/>
  </xdr:twoCellAnchor>
  <xdr:oneCellAnchor>
    <xdr:from>
      <xdr:col>57</xdr:col>
      <xdr:colOff>111125</xdr:colOff>
      <xdr:row>23</xdr:row>
      <xdr:rowOff>47625</xdr:rowOff>
    </xdr:from>
    <xdr:ext cx="349839" cy="225703"/>
    <xdr:sp macro="" textlink="">
      <xdr:nvSpPr>
        <xdr:cNvPr id="110" name="テキスト ボックス 109">
          <a:extLst>
            <a:ext uri="{FF2B5EF4-FFF2-40B4-BE49-F238E27FC236}">
              <a16:creationId xmlns:a16="http://schemas.microsoft.com/office/drawing/2014/main" id="{1314CEB2-DF43-4D5F-96A9-07C0CCA86D08}"/>
            </a:ext>
          </a:extLst>
        </xdr:cNvPr>
        <xdr:cNvSpPr txBox="1"/>
      </xdr:nvSpPr>
      <xdr:spPr>
        <a:xfrm>
          <a:off x="11264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11" name="直線コネクタ 110">
          <a:extLst>
            <a:ext uri="{FF2B5EF4-FFF2-40B4-BE49-F238E27FC236}">
              <a16:creationId xmlns:a16="http://schemas.microsoft.com/office/drawing/2014/main" id="{CF58215A-31C7-4814-82A3-B5DE0DB4C27B}"/>
            </a:ext>
          </a:extLst>
        </xdr:cNvPr>
        <xdr:cNvCxnSpPr/>
      </xdr:nvCxnSpPr>
      <xdr:spPr>
        <a:xfrm>
          <a:off x="11303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36</xdr:row>
      <xdr:rowOff>74474</xdr:rowOff>
    </xdr:from>
    <xdr:ext cx="482824" cy="225703"/>
    <xdr:sp macro="" textlink="">
      <xdr:nvSpPr>
        <xdr:cNvPr id="112" name="テキスト ボックス 111">
          <a:extLst>
            <a:ext uri="{FF2B5EF4-FFF2-40B4-BE49-F238E27FC236}">
              <a16:creationId xmlns:a16="http://schemas.microsoft.com/office/drawing/2014/main" id="{9BC39393-0102-4C7D-BC89-60365C21A5B2}"/>
            </a:ext>
          </a:extLst>
        </xdr:cNvPr>
        <xdr:cNvSpPr txBox="1"/>
      </xdr:nvSpPr>
      <xdr:spPr>
        <a:xfrm>
          <a:off x="10756676" y="7018199"/>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1,800.0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35</xdr:row>
      <xdr:rowOff>31297</xdr:rowOff>
    </xdr:from>
    <xdr:to>
      <xdr:col>80</xdr:col>
      <xdr:colOff>9525</xdr:colOff>
      <xdr:row>35</xdr:row>
      <xdr:rowOff>31297</xdr:rowOff>
    </xdr:to>
    <xdr:cxnSp macro="">
      <xdr:nvCxnSpPr>
        <xdr:cNvPr id="113" name="直線コネクタ 112">
          <a:extLst>
            <a:ext uri="{FF2B5EF4-FFF2-40B4-BE49-F238E27FC236}">
              <a16:creationId xmlns:a16="http://schemas.microsoft.com/office/drawing/2014/main" id="{61B32B8B-A291-4982-8204-BCC9466CB3D1}"/>
            </a:ext>
          </a:extLst>
        </xdr:cNvPr>
        <xdr:cNvCxnSpPr/>
      </xdr:nvCxnSpPr>
      <xdr:spPr>
        <a:xfrm>
          <a:off x="11303000" y="6803572"/>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34</xdr:row>
      <xdr:rowOff>108946</xdr:rowOff>
    </xdr:from>
    <xdr:ext cx="482824" cy="225703"/>
    <xdr:sp macro="" textlink="">
      <xdr:nvSpPr>
        <xdr:cNvPr id="114" name="テキスト ボックス 113">
          <a:extLst>
            <a:ext uri="{FF2B5EF4-FFF2-40B4-BE49-F238E27FC236}">
              <a16:creationId xmlns:a16="http://schemas.microsoft.com/office/drawing/2014/main" id="{6A6F0624-BC97-446C-B22A-5948883C54FC}"/>
            </a:ext>
          </a:extLst>
        </xdr:cNvPr>
        <xdr:cNvSpPr txBox="1"/>
      </xdr:nvSpPr>
      <xdr:spPr>
        <a:xfrm>
          <a:off x="10756676" y="6709771"/>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1,500.0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33</xdr:row>
      <xdr:rowOff>65768</xdr:rowOff>
    </xdr:from>
    <xdr:to>
      <xdr:col>80</xdr:col>
      <xdr:colOff>9525</xdr:colOff>
      <xdr:row>33</xdr:row>
      <xdr:rowOff>65768</xdr:rowOff>
    </xdr:to>
    <xdr:cxnSp macro="">
      <xdr:nvCxnSpPr>
        <xdr:cNvPr id="115" name="直線コネクタ 114">
          <a:extLst>
            <a:ext uri="{FF2B5EF4-FFF2-40B4-BE49-F238E27FC236}">
              <a16:creationId xmlns:a16="http://schemas.microsoft.com/office/drawing/2014/main" id="{74EDC575-F8B9-44B6-B89F-4E5923CA5086}"/>
            </a:ext>
          </a:extLst>
        </xdr:cNvPr>
        <xdr:cNvCxnSpPr/>
      </xdr:nvCxnSpPr>
      <xdr:spPr>
        <a:xfrm>
          <a:off x="11303000" y="649514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32</xdr:row>
      <xdr:rowOff>143417</xdr:rowOff>
    </xdr:from>
    <xdr:ext cx="482824" cy="225703"/>
    <xdr:sp macro="" textlink="">
      <xdr:nvSpPr>
        <xdr:cNvPr id="116" name="テキスト ボックス 115">
          <a:extLst>
            <a:ext uri="{FF2B5EF4-FFF2-40B4-BE49-F238E27FC236}">
              <a16:creationId xmlns:a16="http://schemas.microsoft.com/office/drawing/2014/main" id="{F2F2904D-F740-41D9-9EE7-6805575ED75F}"/>
            </a:ext>
          </a:extLst>
        </xdr:cNvPr>
        <xdr:cNvSpPr txBox="1"/>
      </xdr:nvSpPr>
      <xdr:spPr>
        <a:xfrm>
          <a:off x="10756676" y="6401342"/>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31</xdr:row>
      <xdr:rowOff>100239</xdr:rowOff>
    </xdr:from>
    <xdr:to>
      <xdr:col>80</xdr:col>
      <xdr:colOff>9525</xdr:colOff>
      <xdr:row>31</xdr:row>
      <xdr:rowOff>100239</xdr:rowOff>
    </xdr:to>
    <xdr:cxnSp macro="">
      <xdr:nvCxnSpPr>
        <xdr:cNvPr id="117" name="直線コネクタ 116">
          <a:extLst>
            <a:ext uri="{FF2B5EF4-FFF2-40B4-BE49-F238E27FC236}">
              <a16:creationId xmlns:a16="http://schemas.microsoft.com/office/drawing/2014/main" id="{3CB61744-8B36-464D-8B16-D6FFCA061327}"/>
            </a:ext>
          </a:extLst>
        </xdr:cNvPr>
        <xdr:cNvCxnSpPr/>
      </xdr:nvCxnSpPr>
      <xdr:spPr>
        <a:xfrm>
          <a:off x="11303000" y="6186714"/>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31</xdr:row>
      <xdr:rowOff>6438</xdr:rowOff>
    </xdr:from>
    <xdr:ext cx="410689" cy="225703"/>
    <xdr:sp macro="" textlink="">
      <xdr:nvSpPr>
        <xdr:cNvPr id="118" name="テキスト ボックス 117">
          <a:extLst>
            <a:ext uri="{FF2B5EF4-FFF2-40B4-BE49-F238E27FC236}">
              <a16:creationId xmlns:a16="http://schemas.microsoft.com/office/drawing/2014/main" id="{F277ED79-2331-4414-A6E9-7F3607DC70A3}"/>
            </a:ext>
          </a:extLst>
        </xdr:cNvPr>
        <xdr:cNvSpPr txBox="1"/>
      </xdr:nvSpPr>
      <xdr:spPr>
        <a:xfrm>
          <a:off x="10828811" y="6092913"/>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29</xdr:row>
      <xdr:rowOff>134711</xdr:rowOff>
    </xdr:from>
    <xdr:to>
      <xdr:col>80</xdr:col>
      <xdr:colOff>9525</xdr:colOff>
      <xdr:row>29</xdr:row>
      <xdr:rowOff>134711</xdr:rowOff>
    </xdr:to>
    <xdr:cxnSp macro="">
      <xdr:nvCxnSpPr>
        <xdr:cNvPr id="119" name="直線コネクタ 118">
          <a:extLst>
            <a:ext uri="{FF2B5EF4-FFF2-40B4-BE49-F238E27FC236}">
              <a16:creationId xmlns:a16="http://schemas.microsoft.com/office/drawing/2014/main" id="{D32C944E-05BD-49F2-84AD-8573A6B21D03}"/>
            </a:ext>
          </a:extLst>
        </xdr:cNvPr>
        <xdr:cNvCxnSpPr/>
      </xdr:nvCxnSpPr>
      <xdr:spPr>
        <a:xfrm>
          <a:off x="11303000" y="5878286"/>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29</xdr:row>
      <xdr:rowOff>40910</xdr:rowOff>
    </xdr:from>
    <xdr:ext cx="410689" cy="225703"/>
    <xdr:sp macro="" textlink="">
      <xdr:nvSpPr>
        <xdr:cNvPr id="120" name="テキスト ボックス 119">
          <a:extLst>
            <a:ext uri="{FF2B5EF4-FFF2-40B4-BE49-F238E27FC236}">
              <a16:creationId xmlns:a16="http://schemas.microsoft.com/office/drawing/2014/main" id="{0B90EB59-0CBE-4CB0-8B8F-AFAA70C0E65C}"/>
            </a:ext>
          </a:extLst>
        </xdr:cNvPr>
        <xdr:cNvSpPr txBox="1"/>
      </xdr:nvSpPr>
      <xdr:spPr>
        <a:xfrm>
          <a:off x="10828811" y="5784485"/>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27</xdr:row>
      <xdr:rowOff>169182</xdr:rowOff>
    </xdr:from>
    <xdr:to>
      <xdr:col>80</xdr:col>
      <xdr:colOff>9525</xdr:colOff>
      <xdr:row>27</xdr:row>
      <xdr:rowOff>169182</xdr:rowOff>
    </xdr:to>
    <xdr:cxnSp macro="">
      <xdr:nvCxnSpPr>
        <xdr:cNvPr id="121" name="直線コネクタ 120">
          <a:extLst>
            <a:ext uri="{FF2B5EF4-FFF2-40B4-BE49-F238E27FC236}">
              <a16:creationId xmlns:a16="http://schemas.microsoft.com/office/drawing/2014/main" id="{29BD4C6B-F710-4E0C-9E68-45CF2A976AD0}"/>
            </a:ext>
          </a:extLst>
        </xdr:cNvPr>
        <xdr:cNvCxnSpPr/>
      </xdr:nvCxnSpPr>
      <xdr:spPr>
        <a:xfrm>
          <a:off x="11303000" y="556985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27</xdr:row>
      <xdr:rowOff>75381</xdr:rowOff>
    </xdr:from>
    <xdr:ext cx="410689" cy="225703"/>
    <xdr:sp macro="" textlink="">
      <xdr:nvSpPr>
        <xdr:cNvPr id="122" name="テキスト ボックス 121">
          <a:extLst>
            <a:ext uri="{FF2B5EF4-FFF2-40B4-BE49-F238E27FC236}">
              <a16:creationId xmlns:a16="http://schemas.microsoft.com/office/drawing/2014/main" id="{1D64BE59-E1DE-47F3-B86A-512A1626E733}"/>
            </a:ext>
          </a:extLst>
        </xdr:cNvPr>
        <xdr:cNvSpPr txBox="1"/>
      </xdr:nvSpPr>
      <xdr:spPr>
        <a:xfrm>
          <a:off x="10828811" y="5476056"/>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32203</xdr:rowOff>
    </xdr:from>
    <xdr:to>
      <xdr:col>80</xdr:col>
      <xdr:colOff>9525</xdr:colOff>
      <xdr:row>26</xdr:row>
      <xdr:rowOff>32203</xdr:rowOff>
    </xdr:to>
    <xdr:cxnSp macro="">
      <xdr:nvCxnSpPr>
        <xdr:cNvPr id="123" name="直線コネクタ 122">
          <a:extLst>
            <a:ext uri="{FF2B5EF4-FFF2-40B4-BE49-F238E27FC236}">
              <a16:creationId xmlns:a16="http://schemas.microsoft.com/office/drawing/2014/main" id="{A9DA664A-AF5D-4659-8FBF-D1B744763BC4}"/>
            </a:ext>
          </a:extLst>
        </xdr:cNvPr>
        <xdr:cNvCxnSpPr/>
      </xdr:nvCxnSpPr>
      <xdr:spPr>
        <a:xfrm>
          <a:off x="11303000" y="5261428"/>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25</xdr:row>
      <xdr:rowOff>109852</xdr:rowOff>
    </xdr:from>
    <xdr:ext cx="308097" cy="225703"/>
    <xdr:sp macro="" textlink="">
      <xdr:nvSpPr>
        <xdr:cNvPr id="124" name="テキスト ボックス 123">
          <a:extLst>
            <a:ext uri="{FF2B5EF4-FFF2-40B4-BE49-F238E27FC236}">
              <a16:creationId xmlns:a16="http://schemas.microsoft.com/office/drawing/2014/main" id="{717130B1-264F-4F27-AD99-D05AF528CF33}"/>
            </a:ext>
          </a:extLst>
        </xdr:cNvPr>
        <xdr:cNvSpPr txBox="1"/>
      </xdr:nvSpPr>
      <xdr:spPr>
        <a:xfrm>
          <a:off x="10931403" y="5167627"/>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25" name="直線コネクタ 124">
          <a:extLst>
            <a:ext uri="{FF2B5EF4-FFF2-40B4-BE49-F238E27FC236}">
              <a16:creationId xmlns:a16="http://schemas.microsoft.com/office/drawing/2014/main" id="{D8672594-C50D-4D42-8F05-CE47918FD948}"/>
            </a:ext>
          </a:extLst>
        </xdr:cNvPr>
        <xdr:cNvCxnSpPr/>
      </xdr:nvCxnSpPr>
      <xdr:spPr>
        <a:xfrm>
          <a:off x="11303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26" name="債務償還比率グラフ枠">
          <a:extLst>
            <a:ext uri="{FF2B5EF4-FFF2-40B4-BE49-F238E27FC236}">
              <a16:creationId xmlns:a16="http://schemas.microsoft.com/office/drawing/2014/main" id="{034786DB-CE2C-4F77-A8DE-7F6B2A41C5FC}"/>
            </a:ext>
          </a:extLst>
        </xdr:cNvPr>
        <xdr:cNvSpPr/>
      </xdr:nvSpPr>
      <xdr:spPr>
        <a:xfrm>
          <a:off x="11303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27</xdr:row>
      <xdr:rowOff>60924</xdr:rowOff>
    </xdr:from>
    <xdr:to>
      <xdr:col>76</xdr:col>
      <xdr:colOff>21589</xdr:colOff>
      <xdr:row>34</xdr:row>
      <xdr:rowOff>106003</xdr:rowOff>
    </xdr:to>
    <xdr:cxnSp macro="">
      <xdr:nvCxnSpPr>
        <xdr:cNvPr id="127" name="直線コネクタ 126">
          <a:extLst>
            <a:ext uri="{FF2B5EF4-FFF2-40B4-BE49-F238E27FC236}">
              <a16:creationId xmlns:a16="http://schemas.microsoft.com/office/drawing/2014/main" id="{A0015386-A465-455C-9360-854AE341F184}"/>
            </a:ext>
          </a:extLst>
        </xdr:cNvPr>
        <xdr:cNvCxnSpPr/>
      </xdr:nvCxnSpPr>
      <xdr:spPr>
        <a:xfrm flipV="1">
          <a:off x="14793595" y="5461599"/>
          <a:ext cx="1269" cy="124522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34</xdr:row>
      <xdr:rowOff>109830</xdr:rowOff>
    </xdr:from>
    <xdr:ext cx="560923" cy="259045"/>
    <xdr:sp macro="" textlink="">
      <xdr:nvSpPr>
        <xdr:cNvPr id="128" name="債務償還比率最小値テキスト">
          <a:extLst>
            <a:ext uri="{FF2B5EF4-FFF2-40B4-BE49-F238E27FC236}">
              <a16:creationId xmlns:a16="http://schemas.microsoft.com/office/drawing/2014/main" id="{24827309-CCA5-4007-B54C-E0F824129FF5}"/>
            </a:ext>
          </a:extLst>
        </xdr:cNvPr>
        <xdr:cNvSpPr txBox="1"/>
      </xdr:nvSpPr>
      <xdr:spPr>
        <a:xfrm>
          <a:off x="14846300" y="6710655"/>
          <a:ext cx="5609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1,405.9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34</xdr:row>
      <xdr:rowOff>106003</xdr:rowOff>
    </xdr:from>
    <xdr:to>
      <xdr:col>76</xdr:col>
      <xdr:colOff>111125</xdr:colOff>
      <xdr:row>34</xdr:row>
      <xdr:rowOff>106003</xdr:rowOff>
    </xdr:to>
    <xdr:cxnSp macro="">
      <xdr:nvCxnSpPr>
        <xdr:cNvPr id="129" name="直線コネクタ 128">
          <a:extLst>
            <a:ext uri="{FF2B5EF4-FFF2-40B4-BE49-F238E27FC236}">
              <a16:creationId xmlns:a16="http://schemas.microsoft.com/office/drawing/2014/main" id="{8C2BABF7-436C-436E-90DD-2278EF17EB0A}"/>
            </a:ext>
          </a:extLst>
        </xdr:cNvPr>
        <xdr:cNvCxnSpPr/>
      </xdr:nvCxnSpPr>
      <xdr:spPr>
        <a:xfrm>
          <a:off x="14706600" y="67068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26</xdr:row>
      <xdr:rowOff>7601</xdr:rowOff>
    </xdr:from>
    <xdr:ext cx="469744" cy="259045"/>
    <xdr:sp macro="" textlink="">
      <xdr:nvSpPr>
        <xdr:cNvPr id="130" name="債務償還比率最大値テキスト">
          <a:extLst>
            <a:ext uri="{FF2B5EF4-FFF2-40B4-BE49-F238E27FC236}">
              <a16:creationId xmlns:a16="http://schemas.microsoft.com/office/drawing/2014/main" id="{D91EA75E-35AE-42D9-A907-FE29520C8C79}"/>
            </a:ext>
          </a:extLst>
        </xdr:cNvPr>
        <xdr:cNvSpPr txBox="1"/>
      </xdr:nvSpPr>
      <xdr:spPr>
        <a:xfrm>
          <a:off x="14846300" y="52368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27</xdr:row>
      <xdr:rowOff>60924</xdr:rowOff>
    </xdr:from>
    <xdr:to>
      <xdr:col>76</xdr:col>
      <xdr:colOff>111125</xdr:colOff>
      <xdr:row>27</xdr:row>
      <xdr:rowOff>60924</xdr:rowOff>
    </xdr:to>
    <xdr:cxnSp macro="">
      <xdr:nvCxnSpPr>
        <xdr:cNvPr id="131" name="直線コネクタ 130">
          <a:extLst>
            <a:ext uri="{FF2B5EF4-FFF2-40B4-BE49-F238E27FC236}">
              <a16:creationId xmlns:a16="http://schemas.microsoft.com/office/drawing/2014/main" id="{0F1B5CE9-6DE8-4F18-92CC-109C2FC6DE73}"/>
            </a:ext>
          </a:extLst>
        </xdr:cNvPr>
        <xdr:cNvCxnSpPr/>
      </xdr:nvCxnSpPr>
      <xdr:spPr>
        <a:xfrm>
          <a:off x="14706600" y="54615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29</xdr:row>
      <xdr:rowOff>4631</xdr:rowOff>
    </xdr:from>
    <xdr:ext cx="469744" cy="259045"/>
    <xdr:sp macro="" textlink="">
      <xdr:nvSpPr>
        <xdr:cNvPr id="132" name="債務償還比率平均値テキスト">
          <a:extLst>
            <a:ext uri="{FF2B5EF4-FFF2-40B4-BE49-F238E27FC236}">
              <a16:creationId xmlns:a16="http://schemas.microsoft.com/office/drawing/2014/main" id="{75E8A7E5-B4A8-4B5E-88BD-6D4046B1EE82}"/>
            </a:ext>
          </a:extLst>
        </xdr:cNvPr>
        <xdr:cNvSpPr txBox="1"/>
      </xdr:nvSpPr>
      <xdr:spPr>
        <a:xfrm>
          <a:off x="14846300" y="574820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29</xdr:row>
      <xdr:rowOff>153204</xdr:rowOff>
    </xdr:from>
    <xdr:to>
      <xdr:col>76</xdr:col>
      <xdr:colOff>73025</xdr:colOff>
      <xdr:row>30</xdr:row>
      <xdr:rowOff>83354</xdr:rowOff>
    </xdr:to>
    <xdr:sp macro="" textlink="">
      <xdr:nvSpPr>
        <xdr:cNvPr id="133" name="フローチャート: 判断 132">
          <a:extLst>
            <a:ext uri="{FF2B5EF4-FFF2-40B4-BE49-F238E27FC236}">
              <a16:creationId xmlns:a16="http://schemas.microsoft.com/office/drawing/2014/main" id="{8DD04E37-F63D-4E3C-8377-969D7C6DC2DB}"/>
            </a:ext>
          </a:extLst>
        </xdr:cNvPr>
        <xdr:cNvSpPr/>
      </xdr:nvSpPr>
      <xdr:spPr>
        <a:xfrm>
          <a:off x="14744700" y="58967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30</xdr:row>
      <xdr:rowOff>31309</xdr:rowOff>
    </xdr:from>
    <xdr:to>
      <xdr:col>72</xdr:col>
      <xdr:colOff>123825</xdr:colOff>
      <xdr:row>30</xdr:row>
      <xdr:rowOff>132909</xdr:rowOff>
    </xdr:to>
    <xdr:sp macro="" textlink="">
      <xdr:nvSpPr>
        <xdr:cNvPr id="134" name="フローチャート: 判断 133">
          <a:extLst>
            <a:ext uri="{FF2B5EF4-FFF2-40B4-BE49-F238E27FC236}">
              <a16:creationId xmlns:a16="http://schemas.microsoft.com/office/drawing/2014/main" id="{F5FA9029-2124-42CC-9988-8BBE29E0BC97}"/>
            </a:ext>
          </a:extLst>
        </xdr:cNvPr>
        <xdr:cNvSpPr/>
      </xdr:nvSpPr>
      <xdr:spPr>
        <a:xfrm>
          <a:off x="14033500" y="59463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30</xdr:row>
      <xdr:rowOff>8279</xdr:rowOff>
    </xdr:from>
    <xdr:to>
      <xdr:col>68</xdr:col>
      <xdr:colOff>123825</xdr:colOff>
      <xdr:row>30</xdr:row>
      <xdr:rowOff>109879</xdr:rowOff>
    </xdr:to>
    <xdr:sp macro="" textlink="">
      <xdr:nvSpPr>
        <xdr:cNvPr id="135" name="フローチャート: 判断 134">
          <a:extLst>
            <a:ext uri="{FF2B5EF4-FFF2-40B4-BE49-F238E27FC236}">
              <a16:creationId xmlns:a16="http://schemas.microsoft.com/office/drawing/2014/main" id="{E0746A20-9CFE-4EE1-87F9-317A9C83A3BF}"/>
            </a:ext>
          </a:extLst>
        </xdr:cNvPr>
        <xdr:cNvSpPr/>
      </xdr:nvSpPr>
      <xdr:spPr>
        <a:xfrm>
          <a:off x="13271500" y="59233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29</xdr:row>
      <xdr:rowOff>168523</xdr:rowOff>
    </xdr:from>
    <xdr:to>
      <xdr:col>64</xdr:col>
      <xdr:colOff>123825</xdr:colOff>
      <xdr:row>30</xdr:row>
      <xdr:rowOff>98673</xdr:rowOff>
    </xdr:to>
    <xdr:sp macro="" textlink="">
      <xdr:nvSpPr>
        <xdr:cNvPr id="136" name="フローチャート: 判断 135">
          <a:extLst>
            <a:ext uri="{FF2B5EF4-FFF2-40B4-BE49-F238E27FC236}">
              <a16:creationId xmlns:a16="http://schemas.microsoft.com/office/drawing/2014/main" id="{EC5CCAB8-A61A-41CF-BFDE-13945436AA7B}"/>
            </a:ext>
          </a:extLst>
        </xdr:cNvPr>
        <xdr:cNvSpPr/>
      </xdr:nvSpPr>
      <xdr:spPr>
        <a:xfrm>
          <a:off x="12509500" y="59120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29</xdr:row>
      <xdr:rowOff>147139</xdr:rowOff>
    </xdr:from>
    <xdr:to>
      <xdr:col>60</xdr:col>
      <xdr:colOff>123825</xdr:colOff>
      <xdr:row>30</xdr:row>
      <xdr:rowOff>77289</xdr:rowOff>
    </xdr:to>
    <xdr:sp macro="" textlink="">
      <xdr:nvSpPr>
        <xdr:cNvPr id="137" name="フローチャート: 判断 136">
          <a:extLst>
            <a:ext uri="{FF2B5EF4-FFF2-40B4-BE49-F238E27FC236}">
              <a16:creationId xmlns:a16="http://schemas.microsoft.com/office/drawing/2014/main" id="{D8419C25-2273-4299-966C-2CE435DE4C44}"/>
            </a:ext>
          </a:extLst>
        </xdr:cNvPr>
        <xdr:cNvSpPr/>
      </xdr:nvSpPr>
      <xdr:spPr>
        <a:xfrm>
          <a:off x="11747500" y="58907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38" name="テキスト ボックス 137">
          <a:extLst>
            <a:ext uri="{FF2B5EF4-FFF2-40B4-BE49-F238E27FC236}">
              <a16:creationId xmlns:a16="http://schemas.microsoft.com/office/drawing/2014/main" id="{91A2ADAD-FBEE-40C3-B4DC-31CD9479F580}"/>
            </a:ext>
          </a:extLst>
        </xdr:cNvPr>
        <xdr:cNvSpPr txBox="1"/>
      </xdr:nvSpPr>
      <xdr:spPr>
        <a:xfrm>
          <a:off x="14617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39" name="テキスト ボックス 138">
          <a:extLst>
            <a:ext uri="{FF2B5EF4-FFF2-40B4-BE49-F238E27FC236}">
              <a16:creationId xmlns:a16="http://schemas.microsoft.com/office/drawing/2014/main" id="{5A1B0399-BDB2-49A0-92B6-7B34F5411BCB}"/>
            </a:ext>
          </a:extLst>
        </xdr:cNvPr>
        <xdr:cNvSpPr txBox="1"/>
      </xdr:nvSpPr>
      <xdr:spPr>
        <a:xfrm>
          <a:off x="13906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40" name="テキスト ボックス 139">
          <a:extLst>
            <a:ext uri="{FF2B5EF4-FFF2-40B4-BE49-F238E27FC236}">
              <a16:creationId xmlns:a16="http://schemas.microsoft.com/office/drawing/2014/main" id="{71160071-21F2-4E41-A251-51060FB1950D}"/>
            </a:ext>
          </a:extLst>
        </xdr:cNvPr>
        <xdr:cNvSpPr txBox="1"/>
      </xdr:nvSpPr>
      <xdr:spPr>
        <a:xfrm>
          <a:off x="13144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41" name="テキスト ボックス 140">
          <a:extLst>
            <a:ext uri="{FF2B5EF4-FFF2-40B4-BE49-F238E27FC236}">
              <a16:creationId xmlns:a16="http://schemas.microsoft.com/office/drawing/2014/main" id="{8A73E3B2-50B0-4D4D-A0E2-52863AD943B6}"/>
            </a:ext>
          </a:extLst>
        </xdr:cNvPr>
        <xdr:cNvSpPr txBox="1"/>
      </xdr:nvSpPr>
      <xdr:spPr>
        <a:xfrm>
          <a:off x="12382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42" name="テキスト ボックス 141">
          <a:extLst>
            <a:ext uri="{FF2B5EF4-FFF2-40B4-BE49-F238E27FC236}">
              <a16:creationId xmlns:a16="http://schemas.microsoft.com/office/drawing/2014/main" id="{C6F344B8-B7BE-415D-A364-7F3298025951}"/>
            </a:ext>
          </a:extLst>
        </xdr:cNvPr>
        <xdr:cNvSpPr txBox="1"/>
      </xdr:nvSpPr>
      <xdr:spPr>
        <a:xfrm>
          <a:off x="11620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31</xdr:row>
      <xdr:rowOff>109069</xdr:rowOff>
    </xdr:from>
    <xdr:to>
      <xdr:col>76</xdr:col>
      <xdr:colOff>73025</xdr:colOff>
      <xdr:row>32</xdr:row>
      <xdr:rowOff>39219</xdr:rowOff>
    </xdr:to>
    <xdr:sp macro="" textlink="">
      <xdr:nvSpPr>
        <xdr:cNvPr id="143" name="楕円 142">
          <a:extLst>
            <a:ext uri="{FF2B5EF4-FFF2-40B4-BE49-F238E27FC236}">
              <a16:creationId xmlns:a16="http://schemas.microsoft.com/office/drawing/2014/main" id="{005C2719-7F17-4C96-BCB2-E0DAFEB4CE2D}"/>
            </a:ext>
          </a:extLst>
        </xdr:cNvPr>
        <xdr:cNvSpPr/>
      </xdr:nvSpPr>
      <xdr:spPr>
        <a:xfrm>
          <a:off x="14744700" y="61955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31</xdr:row>
      <xdr:rowOff>87496</xdr:rowOff>
    </xdr:from>
    <xdr:ext cx="469744" cy="259045"/>
    <xdr:sp macro="" textlink="">
      <xdr:nvSpPr>
        <xdr:cNvPr id="144" name="債務償還比率該当値テキスト">
          <a:extLst>
            <a:ext uri="{FF2B5EF4-FFF2-40B4-BE49-F238E27FC236}">
              <a16:creationId xmlns:a16="http://schemas.microsoft.com/office/drawing/2014/main" id="{25D5C1CF-81B2-4530-8AF6-915E64A6DB21}"/>
            </a:ext>
          </a:extLst>
        </xdr:cNvPr>
        <xdr:cNvSpPr txBox="1"/>
      </xdr:nvSpPr>
      <xdr:spPr>
        <a:xfrm>
          <a:off x="14846300" y="61739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958.0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22225</xdr:colOff>
      <xdr:row>31</xdr:row>
      <xdr:rowOff>128089</xdr:rowOff>
    </xdr:from>
    <xdr:to>
      <xdr:col>72</xdr:col>
      <xdr:colOff>123825</xdr:colOff>
      <xdr:row>32</xdr:row>
      <xdr:rowOff>58239</xdr:rowOff>
    </xdr:to>
    <xdr:sp macro="" textlink="">
      <xdr:nvSpPr>
        <xdr:cNvPr id="145" name="楕円 144">
          <a:extLst>
            <a:ext uri="{FF2B5EF4-FFF2-40B4-BE49-F238E27FC236}">
              <a16:creationId xmlns:a16="http://schemas.microsoft.com/office/drawing/2014/main" id="{FCE26533-3850-46FC-842F-1FC9610F510C}"/>
            </a:ext>
          </a:extLst>
        </xdr:cNvPr>
        <xdr:cNvSpPr/>
      </xdr:nvSpPr>
      <xdr:spPr>
        <a:xfrm>
          <a:off x="14033500" y="62145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73025</xdr:colOff>
      <xdr:row>31</xdr:row>
      <xdr:rowOff>159869</xdr:rowOff>
    </xdr:from>
    <xdr:to>
      <xdr:col>76</xdr:col>
      <xdr:colOff>22225</xdr:colOff>
      <xdr:row>32</xdr:row>
      <xdr:rowOff>7439</xdr:rowOff>
    </xdr:to>
    <xdr:cxnSp macro="">
      <xdr:nvCxnSpPr>
        <xdr:cNvPr id="146" name="直線コネクタ 145">
          <a:extLst>
            <a:ext uri="{FF2B5EF4-FFF2-40B4-BE49-F238E27FC236}">
              <a16:creationId xmlns:a16="http://schemas.microsoft.com/office/drawing/2014/main" id="{207532A9-E3D7-4C6E-8392-4A577EB0073C}"/>
            </a:ext>
          </a:extLst>
        </xdr:cNvPr>
        <xdr:cNvCxnSpPr/>
      </xdr:nvCxnSpPr>
      <xdr:spPr>
        <a:xfrm flipV="1">
          <a:off x="14084300" y="6246344"/>
          <a:ext cx="711200" cy="190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22225</xdr:colOff>
      <xdr:row>30</xdr:row>
      <xdr:rowOff>164755</xdr:rowOff>
    </xdr:from>
    <xdr:to>
      <xdr:col>68</xdr:col>
      <xdr:colOff>123825</xdr:colOff>
      <xdr:row>31</xdr:row>
      <xdr:rowOff>94905</xdr:rowOff>
    </xdr:to>
    <xdr:sp macro="" textlink="">
      <xdr:nvSpPr>
        <xdr:cNvPr id="147" name="楕円 146">
          <a:extLst>
            <a:ext uri="{FF2B5EF4-FFF2-40B4-BE49-F238E27FC236}">
              <a16:creationId xmlns:a16="http://schemas.microsoft.com/office/drawing/2014/main" id="{26B931CA-32F2-474B-AF5E-7740D2A7585C}"/>
            </a:ext>
          </a:extLst>
        </xdr:cNvPr>
        <xdr:cNvSpPr/>
      </xdr:nvSpPr>
      <xdr:spPr>
        <a:xfrm>
          <a:off x="13271500" y="6079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73025</xdr:colOff>
      <xdr:row>31</xdr:row>
      <xdr:rowOff>44105</xdr:rowOff>
    </xdr:from>
    <xdr:to>
      <xdr:col>72</xdr:col>
      <xdr:colOff>73025</xdr:colOff>
      <xdr:row>32</xdr:row>
      <xdr:rowOff>7439</xdr:rowOff>
    </xdr:to>
    <xdr:cxnSp macro="">
      <xdr:nvCxnSpPr>
        <xdr:cNvPr id="148" name="直線コネクタ 147">
          <a:extLst>
            <a:ext uri="{FF2B5EF4-FFF2-40B4-BE49-F238E27FC236}">
              <a16:creationId xmlns:a16="http://schemas.microsoft.com/office/drawing/2014/main" id="{CCE515CF-64E3-40E6-A96E-1C0D22691AEE}"/>
            </a:ext>
          </a:extLst>
        </xdr:cNvPr>
        <xdr:cNvCxnSpPr/>
      </xdr:nvCxnSpPr>
      <xdr:spPr>
        <a:xfrm>
          <a:off x="13322300" y="6130580"/>
          <a:ext cx="762000" cy="1347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22225</xdr:colOff>
      <xdr:row>30</xdr:row>
      <xdr:rowOff>97826</xdr:rowOff>
    </xdr:from>
    <xdr:to>
      <xdr:col>64</xdr:col>
      <xdr:colOff>123825</xdr:colOff>
      <xdr:row>31</xdr:row>
      <xdr:rowOff>27976</xdr:rowOff>
    </xdr:to>
    <xdr:sp macro="" textlink="">
      <xdr:nvSpPr>
        <xdr:cNvPr id="149" name="楕円 148">
          <a:extLst>
            <a:ext uri="{FF2B5EF4-FFF2-40B4-BE49-F238E27FC236}">
              <a16:creationId xmlns:a16="http://schemas.microsoft.com/office/drawing/2014/main" id="{D9CE4AC6-3A94-4014-B194-CB738DAE0878}"/>
            </a:ext>
          </a:extLst>
        </xdr:cNvPr>
        <xdr:cNvSpPr/>
      </xdr:nvSpPr>
      <xdr:spPr>
        <a:xfrm>
          <a:off x="12509500" y="60128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73025</xdr:colOff>
      <xdr:row>30</xdr:row>
      <xdr:rowOff>148626</xdr:rowOff>
    </xdr:from>
    <xdr:to>
      <xdr:col>68</xdr:col>
      <xdr:colOff>73025</xdr:colOff>
      <xdr:row>31</xdr:row>
      <xdr:rowOff>44105</xdr:rowOff>
    </xdr:to>
    <xdr:cxnSp macro="">
      <xdr:nvCxnSpPr>
        <xdr:cNvPr id="150" name="直線コネクタ 149">
          <a:extLst>
            <a:ext uri="{FF2B5EF4-FFF2-40B4-BE49-F238E27FC236}">
              <a16:creationId xmlns:a16="http://schemas.microsoft.com/office/drawing/2014/main" id="{64729620-A3D8-4C46-B3FC-F0BF46F7A687}"/>
            </a:ext>
          </a:extLst>
        </xdr:cNvPr>
        <xdr:cNvCxnSpPr/>
      </xdr:nvCxnSpPr>
      <xdr:spPr>
        <a:xfrm>
          <a:off x="12560300" y="6063651"/>
          <a:ext cx="762000" cy="669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22225</xdr:colOff>
      <xdr:row>29</xdr:row>
      <xdr:rowOff>118660</xdr:rowOff>
    </xdr:from>
    <xdr:to>
      <xdr:col>60</xdr:col>
      <xdr:colOff>123825</xdr:colOff>
      <xdr:row>30</xdr:row>
      <xdr:rowOff>48810</xdr:rowOff>
    </xdr:to>
    <xdr:sp macro="" textlink="">
      <xdr:nvSpPr>
        <xdr:cNvPr id="151" name="楕円 150">
          <a:extLst>
            <a:ext uri="{FF2B5EF4-FFF2-40B4-BE49-F238E27FC236}">
              <a16:creationId xmlns:a16="http://schemas.microsoft.com/office/drawing/2014/main" id="{CFDE32D8-5DBD-4161-A99A-4A07E1D0502C}"/>
            </a:ext>
          </a:extLst>
        </xdr:cNvPr>
        <xdr:cNvSpPr/>
      </xdr:nvSpPr>
      <xdr:spPr>
        <a:xfrm>
          <a:off x="11747500" y="58622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73025</xdr:colOff>
      <xdr:row>29</xdr:row>
      <xdr:rowOff>169460</xdr:rowOff>
    </xdr:from>
    <xdr:to>
      <xdr:col>64</xdr:col>
      <xdr:colOff>73025</xdr:colOff>
      <xdr:row>30</xdr:row>
      <xdr:rowOff>148626</xdr:rowOff>
    </xdr:to>
    <xdr:cxnSp macro="">
      <xdr:nvCxnSpPr>
        <xdr:cNvPr id="152" name="直線コネクタ 151">
          <a:extLst>
            <a:ext uri="{FF2B5EF4-FFF2-40B4-BE49-F238E27FC236}">
              <a16:creationId xmlns:a16="http://schemas.microsoft.com/office/drawing/2014/main" id="{4B9F458B-2AC4-4AA7-B1FD-974C2591E3EE}"/>
            </a:ext>
          </a:extLst>
        </xdr:cNvPr>
        <xdr:cNvCxnSpPr/>
      </xdr:nvCxnSpPr>
      <xdr:spPr>
        <a:xfrm>
          <a:off x="11798300" y="5913035"/>
          <a:ext cx="762000" cy="1506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15952</xdr:colOff>
      <xdr:row>28</xdr:row>
      <xdr:rowOff>149436</xdr:rowOff>
    </xdr:from>
    <xdr:ext cx="469744" cy="259045"/>
    <xdr:sp macro="" textlink="">
      <xdr:nvSpPr>
        <xdr:cNvPr id="153" name="n_1aveValue債務償還比率">
          <a:extLst>
            <a:ext uri="{FF2B5EF4-FFF2-40B4-BE49-F238E27FC236}">
              <a16:creationId xmlns:a16="http://schemas.microsoft.com/office/drawing/2014/main" id="{31B12259-2183-48BE-B2AB-AC9E17D0EED8}"/>
            </a:ext>
          </a:extLst>
        </xdr:cNvPr>
        <xdr:cNvSpPr txBox="1"/>
      </xdr:nvSpPr>
      <xdr:spPr>
        <a:xfrm>
          <a:off x="13836727" y="57215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28</xdr:row>
      <xdr:rowOff>126406</xdr:rowOff>
    </xdr:from>
    <xdr:ext cx="469744" cy="259045"/>
    <xdr:sp macro="" textlink="">
      <xdr:nvSpPr>
        <xdr:cNvPr id="154" name="n_2aveValue債務償還比率">
          <a:extLst>
            <a:ext uri="{FF2B5EF4-FFF2-40B4-BE49-F238E27FC236}">
              <a16:creationId xmlns:a16="http://schemas.microsoft.com/office/drawing/2014/main" id="{D9EACCED-B5BA-4609-93D6-4D5417789A29}"/>
            </a:ext>
          </a:extLst>
        </xdr:cNvPr>
        <xdr:cNvSpPr txBox="1"/>
      </xdr:nvSpPr>
      <xdr:spPr>
        <a:xfrm>
          <a:off x="13087427" y="56985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28</xdr:row>
      <xdr:rowOff>115200</xdr:rowOff>
    </xdr:from>
    <xdr:ext cx="469744" cy="259045"/>
    <xdr:sp macro="" textlink="">
      <xdr:nvSpPr>
        <xdr:cNvPr id="155" name="n_3aveValue債務償還比率">
          <a:extLst>
            <a:ext uri="{FF2B5EF4-FFF2-40B4-BE49-F238E27FC236}">
              <a16:creationId xmlns:a16="http://schemas.microsoft.com/office/drawing/2014/main" id="{F3839592-0A03-4528-899A-6DF61CB6ACEA}"/>
            </a:ext>
          </a:extLst>
        </xdr:cNvPr>
        <xdr:cNvSpPr txBox="1"/>
      </xdr:nvSpPr>
      <xdr:spPr>
        <a:xfrm>
          <a:off x="12325427" y="56873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30</xdr:row>
      <xdr:rowOff>68416</xdr:rowOff>
    </xdr:from>
    <xdr:ext cx="469744" cy="259045"/>
    <xdr:sp macro="" textlink="">
      <xdr:nvSpPr>
        <xdr:cNvPr id="156" name="n_4aveValue債務償還比率">
          <a:extLst>
            <a:ext uri="{FF2B5EF4-FFF2-40B4-BE49-F238E27FC236}">
              <a16:creationId xmlns:a16="http://schemas.microsoft.com/office/drawing/2014/main" id="{15F8638E-3ED0-4213-B665-489D02C3248E}"/>
            </a:ext>
          </a:extLst>
        </xdr:cNvPr>
        <xdr:cNvSpPr txBox="1"/>
      </xdr:nvSpPr>
      <xdr:spPr>
        <a:xfrm>
          <a:off x="11563427" y="59834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15952</xdr:colOff>
      <xdr:row>32</xdr:row>
      <xdr:rowOff>49366</xdr:rowOff>
    </xdr:from>
    <xdr:ext cx="469744" cy="259045"/>
    <xdr:sp macro="" textlink="">
      <xdr:nvSpPr>
        <xdr:cNvPr id="157" name="n_1mainValue債務償還比率">
          <a:extLst>
            <a:ext uri="{FF2B5EF4-FFF2-40B4-BE49-F238E27FC236}">
              <a16:creationId xmlns:a16="http://schemas.microsoft.com/office/drawing/2014/main" id="{7F119414-1E86-4F66-AD38-800FA3097DCE}"/>
            </a:ext>
          </a:extLst>
        </xdr:cNvPr>
        <xdr:cNvSpPr txBox="1"/>
      </xdr:nvSpPr>
      <xdr:spPr>
        <a:xfrm>
          <a:off x="13836727" y="63072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31</xdr:row>
      <xdr:rowOff>86032</xdr:rowOff>
    </xdr:from>
    <xdr:ext cx="469744" cy="259045"/>
    <xdr:sp macro="" textlink="">
      <xdr:nvSpPr>
        <xdr:cNvPr id="158" name="n_2mainValue債務償還比率">
          <a:extLst>
            <a:ext uri="{FF2B5EF4-FFF2-40B4-BE49-F238E27FC236}">
              <a16:creationId xmlns:a16="http://schemas.microsoft.com/office/drawing/2014/main" id="{2E65744B-FB28-47C0-A4C2-0CB1C7CE60A2}"/>
            </a:ext>
          </a:extLst>
        </xdr:cNvPr>
        <xdr:cNvSpPr txBox="1"/>
      </xdr:nvSpPr>
      <xdr:spPr>
        <a:xfrm>
          <a:off x="13087427" y="61725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31</xdr:row>
      <xdr:rowOff>19103</xdr:rowOff>
    </xdr:from>
    <xdr:ext cx="469744" cy="259045"/>
    <xdr:sp macro="" textlink="">
      <xdr:nvSpPr>
        <xdr:cNvPr id="159" name="n_3mainValue債務償還比率">
          <a:extLst>
            <a:ext uri="{FF2B5EF4-FFF2-40B4-BE49-F238E27FC236}">
              <a16:creationId xmlns:a16="http://schemas.microsoft.com/office/drawing/2014/main" id="{69ED26A4-4D97-4CAA-A001-226A2D7864F6}"/>
            </a:ext>
          </a:extLst>
        </xdr:cNvPr>
        <xdr:cNvSpPr txBox="1"/>
      </xdr:nvSpPr>
      <xdr:spPr>
        <a:xfrm>
          <a:off x="12325427" y="61055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28</xdr:row>
      <xdr:rowOff>65337</xdr:rowOff>
    </xdr:from>
    <xdr:ext cx="469744" cy="259045"/>
    <xdr:sp macro="" textlink="">
      <xdr:nvSpPr>
        <xdr:cNvPr id="160" name="n_4mainValue債務償還比率">
          <a:extLst>
            <a:ext uri="{FF2B5EF4-FFF2-40B4-BE49-F238E27FC236}">
              <a16:creationId xmlns:a16="http://schemas.microsoft.com/office/drawing/2014/main" id="{0306AF2F-CC94-4BD0-A416-3B6DCBD38612}"/>
            </a:ext>
          </a:extLst>
        </xdr:cNvPr>
        <xdr:cNvSpPr txBox="1"/>
      </xdr:nvSpPr>
      <xdr:spPr>
        <a:xfrm>
          <a:off x="11563427" y="56374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61" name="正方形/長方形 160">
          <a:extLst>
            <a:ext uri="{FF2B5EF4-FFF2-40B4-BE49-F238E27FC236}">
              <a16:creationId xmlns:a16="http://schemas.microsoft.com/office/drawing/2014/main" id="{9F19971D-4AEA-444F-B276-1CDD3095BFA2}"/>
            </a:ext>
          </a:extLst>
        </xdr:cNvPr>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62" name="正方形/長方形 161">
          <a:extLst>
            <a:ext uri="{FF2B5EF4-FFF2-40B4-BE49-F238E27FC236}">
              <a16:creationId xmlns:a16="http://schemas.microsoft.com/office/drawing/2014/main" id="{907FA960-4AB2-48E2-928F-FA30F378D0AF}"/>
            </a:ext>
          </a:extLst>
        </xdr:cNvPr>
        <xdr:cNvSpPr/>
      </xdr:nvSpPr>
      <xdr:spPr>
        <a:xfrm>
          <a:off x="1270000" y="1181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63" name="テキスト ボックス 162">
          <a:extLst>
            <a:ext uri="{FF2B5EF4-FFF2-40B4-BE49-F238E27FC236}">
              <a16:creationId xmlns:a16="http://schemas.microsoft.com/office/drawing/2014/main" id="{2AD8A542-55F8-429F-87FB-2E73A7A1062D}"/>
            </a:ext>
          </a:extLst>
        </xdr:cNvPr>
        <xdr:cNvSpPr txBox="1"/>
      </xdr:nvSpPr>
      <xdr:spPr>
        <a:xfrm>
          <a:off x="914400" y="8255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64" name="テキスト ボックス 163">
          <a:extLst>
            <a:ext uri="{FF2B5EF4-FFF2-40B4-BE49-F238E27FC236}">
              <a16:creationId xmlns:a16="http://schemas.microsoft.com/office/drawing/2014/main" id="{12CF9183-0AD1-452A-AA0D-616ABE882B32}"/>
            </a:ext>
          </a:extLst>
        </xdr:cNvPr>
        <xdr:cNvSpPr txBox="1"/>
      </xdr:nvSpPr>
      <xdr:spPr>
        <a:xfrm>
          <a:off x="6985000" y="10922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65" name="テキスト ボックス 164">
          <a:extLst>
            <a:ext uri="{FF2B5EF4-FFF2-40B4-BE49-F238E27FC236}">
              <a16:creationId xmlns:a16="http://schemas.microsoft.com/office/drawing/2014/main" id="{7183CE2C-1A24-4E5F-BE95-C35ABDF4E3D9}"/>
            </a:ext>
          </a:extLst>
        </xdr:cNvPr>
        <xdr:cNvSpPr txBox="1"/>
      </xdr:nvSpPr>
      <xdr:spPr>
        <a:xfrm>
          <a:off x="914400" y="120396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66" name="テキスト ボックス 165">
          <a:extLst>
            <a:ext uri="{FF2B5EF4-FFF2-40B4-BE49-F238E27FC236}">
              <a16:creationId xmlns:a16="http://schemas.microsoft.com/office/drawing/2014/main" id="{EA432665-A844-4E53-90CD-80E066E9193E}"/>
            </a:ext>
          </a:extLst>
        </xdr:cNvPr>
        <xdr:cNvSpPr txBox="1"/>
      </xdr:nvSpPr>
      <xdr:spPr>
        <a:xfrm>
          <a:off x="6985000" y="14795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4FDE117E-D9A5-4CB2-A5D4-06212A54766D}"/>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388A25E0-FDE1-4E4B-B70E-C86D64E1FEA8}"/>
            </a:ext>
          </a:extLst>
        </xdr:cNvPr>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E594703E-E854-487B-9263-9B0EC29E610B}"/>
            </a:ext>
          </a:extLst>
        </xdr:cNvPr>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1DCDB268-C043-46C4-8914-BE070882BFED}"/>
            </a:ext>
          </a:extLst>
        </xdr:cNvPr>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福島県喜多方市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FEFC2265-D67E-4F6D-9626-4F9B689DBA8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96923F42-63C2-438A-9514-F626F95C31AD}"/>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A5EB7846-8699-48B8-B8AC-98F8600B9E0B}"/>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AC813964-4C0C-49F3-A30F-B96AF79BB36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F59DB7D7-8EE5-4629-B834-1A9CB3C4266B}"/>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1E696623-68AE-4BF0-80DD-7732AD464774}"/>
            </a:ext>
          </a:extLst>
        </xdr:cNvPr>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46,602
46,353
554.63
33,207,914
32,659,195
418,907
15,406,207
25,888,596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D121BEE8-AD6A-4189-910C-B6A5B5734348}"/>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2009E452-AA1B-46AE-BB1F-02ABF705018D}"/>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8082D59C-64BD-4C74-93C5-CE953839BA65}"/>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7.5
50.7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A7D74472-6B91-4032-AE34-ECC1B4300BBA}"/>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A9A8971E-E179-4874-9A66-A222BED9FCFA}"/>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a:extLst>
            <a:ext uri="{FF2B5EF4-FFF2-40B4-BE49-F238E27FC236}">
              <a16:creationId xmlns:a16="http://schemas.microsoft.com/office/drawing/2014/main" id="{65DEEA68-18EF-4F29-8243-7CC006BE0F7B}"/>
            </a:ext>
          </a:extLst>
        </xdr:cNvPr>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8371C6AD-DA3A-4144-8FC9-510C02FDA7E9}"/>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42ADB3B0-E84A-4505-B870-FCA66AA6347A}"/>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28B1684F-2C57-48E8-9393-54049C74FE44}"/>
            </a:ext>
          </a:extLst>
        </xdr:cNvPr>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73BAEFEF-953E-485B-AE7D-4D6716AC2455}"/>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8C423524-0DAF-4B32-8BBD-D99CDAFC74D9}"/>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1584A792-D00B-45C3-8137-5C2659AEEC94}"/>
            </a:ext>
          </a:extLst>
        </xdr:cNvPr>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79045C43-C255-41CE-9CF8-8A5AA98A00A9}"/>
            </a:ext>
          </a:extLst>
        </xdr:cNvPr>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BEB63242-5AA9-4110-BF06-6321CD468FB8}"/>
            </a:ext>
          </a:extLst>
        </xdr:cNvPr>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73A839FF-63DA-44D2-83D6-A66FD07C6B74}"/>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43E77B4F-9DEB-4FC5-A880-D3812B9F45A1}"/>
            </a:ext>
          </a:extLst>
        </xdr:cNvPr>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6E58E3B8-BFE4-4249-A7A4-C5C51ECC4CEF}"/>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420E15DA-30D6-4E3A-91FF-ADC20A66C06C}"/>
            </a:ext>
          </a:extLst>
        </xdr:cNvPr>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C18EA02C-9386-4378-9E0B-B85F518582D9}"/>
            </a:ext>
          </a:extLst>
        </xdr:cNvPr>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5E3062A4-C064-49E1-B074-D917B86A75E6}"/>
            </a:ext>
          </a:extLst>
        </xdr:cNvPr>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569D6D78-0918-4D65-82BD-481D3216C0CB}"/>
            </a:ext>
          </a:extLst>
        </xdr:cNvPr>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52B65E64-D91F-45FA-A24A-C93F421C65CC}"/>
            </a:ext>
          </a:extLst>
        </xdr:cNvPr>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69ECE1DA-A925-4B7E-8986-086489AD0453}"/>
            </a:ext>
          </a:extLst>
        </xdr:cNvPr>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8310134E-583B-4A44-89E0-77CF8C4263DF}"/>
            </a:ext>
          </a:extLst>
        </xdr:cNvPr>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CF8C01DB-9EC4-4A33-9FB7-7AC47978683F}"/>
            </a:ext>
          </a:extLst>
        </xdr:cNvPr>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29A90064-85CB-46E8-9E14-9CB22267AE0E}"/>
            </a:ext>
          </a:extLst>
        </xdr:cNvPr>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A038A6E3-3A91-4AD5-BE5D-50670647B492}"/>
            </a:ext>
          </a:extLst>
        </xdr:cNvPr>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D4AD1C73-04FB-435D-9902-B2DDCBA53694}"/>
            </a:ext>
          </a:extLst>
        </xdr:cNvPr>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0FD7096D-11FB-46FA-946B-7B27097B8624}"/>
            </a:ext>
          </a:extLst>
        </xdr:cNvPr>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325F6090-FE72-456F-878C-F546E961A175}"/>
            </a:ext>
          </a:extLst>
        </xdr:cNvPr>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0B8FD087-7DC0-45ED-8779-5295FA8734C6}"/>
            </a:ext>
          </a:extLst>
        </xdr:cNvPr>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274C02D0-8270-4155-976C-0C47809867F7}"/>
            </a:ext>
          </a:extLst>
        </xdr:cNvPr>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38100</xdr:rowOff>
    </xdr:from>
    <xdr:to>
      <xdr:col>28</xdr:col>
      <xdr:colOff>114300</xdr:colOff>
      <xdr:row>42</xdr:row>
      <xdr:rowOff>38100</xdr:rowOff>
    </xdr:to>
    <xdr:cxnSp macro="">
      <xdr:nvCxnSpPr>
        <xdr:cNvPr id="44" name="直線コネクタ 43">
          <a:extLst>
            <a:ext uri="{FF2B5EF4-FFF2-40B4-BE49-F238E27FC236}">
              <a16:creationId xmlns:a16="http://schemas.microsoft.com/office/drawing/2014/main" id="{76B9E43B-E215-4CEC-A992-C213355553B6}"/>
            </a:ext>
          </a:extLst>
        </xdr:cNvPr>
        <xdr:cNvCxnSpPr/>
      </xdr:nvCxnSpPr>
      <xdr:spPr>
        <a:xfrm>
          <a:off x="762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67327</xdr:rowOff>
    </xdr:from>
    <xdr:ext cx="467179" cy="259045"/>
    <xdr:sp macro="" textlink="">
      <xdr:nvSpPr>
        <xdr:cNvPr id="45" name="テキスト ボックス 44">
          <a:extLst>
            <a:ext uri="{FF2B5EF4-FFF2-40B4-BE49-F238E27FC236}">
              <a16:creationId xmlns:a16="http://schemas.microsoft.com/office/drawing/2014/main" id="{B1AC938B-6775-46E4-8A99-FB06C3C06B73}"/>
            </a:ext>
          </a:extLst>
        </xdr:cNvPr>
        <xdr:cNvSpPr txBox="1"/>
      </xdr:nvSpPr>
      <xdr:spPr>
        <a:xfrm>
          <a:off x="294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0</xdr:rowOff>
    </xdr:from>
    <xdr:to>
      <xdr:col>28</xdr:col>
      <xdr:colOff>114300</xdr:colOff>
      <xdr:row>40</xdr:row>
      <xdr:rowOff>0</xdr:rowOff>
    </xdr:to>
    <xdr:cxnSp macro="">
      <xdr:nvCxnSpPr>
        <xdr:cNvPr id="46" name="直線コネクタ 45">
          <a:extLst>
            <a:ext uri="{FF2B5EF4-FFF2-40B4-BE49-F238E27FC236}">
              <a16:creationId xmlns:a16="http://schemas.microsoft.com/office/drawing/2014/main" id="{D725D8E3-4D28-4B96-9B03-4E754CD762CA}"/>
            </a:ext>
          </a:extLst>
        </xdr:cNvPr>
        <xdr:cNvCxnSpPr/>
      </xdr:nvCxnSpPr>
      <xdr:spPr>
        <a:xfrm>
          <a:off x="762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29227</xdr:rowOff>
    </xdr:from>
    <xdr:ext cx="403059" cy="259045"/>
    <xdr:sp macro="" textlink="">
      <xdr:nvSpPr>
        <xdr:cNvPr id="47" name="テキスト ボックス 46">
          <a:extLst>
            <a:ext uri="{FF2B5EF4-FFF2-40B4-BE49-F238E27FC236}">
              <a16:creationId xmlns:a16="http://schemas.microsoft.com/office/drawing/2014/main" id="{51C6791B-A100-42BE-AAD7-C97F03CE987D}"/>
            </a:ext>
          </a:extLst>
        </xdr:cNvPr>
        <xdr:cNvSpPr txBox="1"/>
      </xdr:nvSpPr>
      <xdr:spPr>
        <a:xfrm>
          <a:off x="358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133350</xdr:rowOff>
    </xdr:from>
    <xdr:to>
      <xdr:col>28</xdr:col>
      <xdr:colOff>114300</xdr:colOff>
      <xdr:row>37</xdr:row>
      <xdr:rowOff>133350</xdr:rowOff>
    </xdr:to>
    <xdr:cxnSp macro="">
      <xdr:nvCxnSpPr>
        <xdr:cNvPr id="48" name="直線コネクタ 47">
          <a:extLst>
            <a:ext uri="{FF2B5EF4-FFF2-40B4-BE49-F238E27FC236}">
              <a16:creationId xmlns:a16="http://schemas.microsoft.com/office/drawing/2014/main" id="{FE62CE4A-94D0-49B6-B61F-4D0AC05074C4}"/>
            </a:ext>
          </a:extLst>
        </xdr:cNvPr>
        <xdr:cNvCxnSpPr/>
      </xdr:nvCxnSpPr>
      <xdr:spPr>
        <a:xfrm>
          <a:off x="762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36</xdr:row>
      <xdr:rowOff>162577</xdr:rowOff>
    </xdr:from>
    <xdr:ext cx="403059" cy="259045"/>
    <xdr:sp macro="" textlink="">
      <xdr:nvSpPr>
        <xdr:cNvPr id="49" name="テキスト ボックス 48">
          <a:extLst>
            <a:ext uri="{FF2B5EF4-FFF2-40B4-BE49-F238E27FC236}">
              <a16:creationId xmlns:a16="http://schemas.microsoft.com/office/drawing/2014/main" id="{56163D89-2641-465D-92EE-F1FEDCEC71CA}"/>
            </a:ext>
          </a:extLst>
        </xdr:cNvPr>
        <xdr:cNvSpPr txBox="1"/>
      </xdr:nvSpPr>
      <xdr:spPr>
        <a:xfrm>
          <a:off x="358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95250</xdr:rowOff>
    </xdr:from>
    <xdr:to>
      <xdr:col>28</xdr:col>
      <xdr:colOff>114300</xdr:colOff>
      <xdr:row>35</xdr:row>
      <xdr:rowOff>95250</xdr:rowOff>
    </xdr:to>
    <xdr:cxnSp macro="">
      <xdr:nvCxnSpPr>
        <xdr:cNvPr id="50" name="直線コネクタ 49">
          <a:extLst>
            <a:ext uri="{FF2B5EF4-FFF2-40B4-BE49-F238E27FC236}">
              <a16:creationId xmlns:a16="http://schemas.microsoft.com/office/drawing/2014/main" id="{7C7D152D-C6E3-4B1D-B4F5-DA8085083742}"/>
            </a:ext>
          </a:extLst>
        </xdr:cNvPr>
        <xdr:cNvCxnSpPr/>
      </xdr:nvCxnSpPr>
      <xdr:spPr>
        <a:xfrm>
          <a:off x="762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124477</xdr:rowOff>
    </xdr:from>
    <xdr:ext cx="403059" cy="259045"/>
    <xdr:sp macro="" textlink="">
      <xdr:nvSpPr>
        <xdr:cNvPr id="51" name="テキスト ボックス 50">
          <a:extLst>
            <a:ext uri="{FF2B5EF4-FFF2-40B4-BE49-F238E27FC236}">
              <a16:creationId xmlns:a16="http://schemas.microsoft.com/office/drawing/2014/main" id="{DF49A700-0C49-4067-94A3-B1290F732646}"/>
            </a:ext>
          </a:extLst>
        </xdr:cNvPr>
        <xdr:cNvSpPr txBox="1"/>
      </xdr:nvSpPr>
      <xdr:spPr>
        <a:xfrm>
          <a:off x="358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57150</xdr:rowOff>
    </xdr:from>
    <xdr:to>
      <xdr:col>28</xdr:col>
      <xdr:colOff>114300</xdr:colOff>
      <xdr:row>33</xdr:row>
      <xdr:rowOff>57150</xdr:rowOff>
    </xdr:to>
    <xdr:cxnSp macro="">
      <xdr:nvCxnSpPr>
        <xdr:cNvPr id="52" name="直線コネクタ 51">
          <a:extLst>
            <a:ext uri="{FF2B5EF4-FFF2-40B4-BE49-F238E27FC236}">
              <a16:creationId xmlns:a16="http://schemas.microsoft.com/office/drawing/2014/main" id="{6C960423-7632-4B15-9090-A4AB7819DFEB}"/>
            </a:ext>
          </a:extLst>
        </xdr:cNvPr>
        <xdr:cNvCxnSpPr/>
      </xdr:nvCxnSpPr>
      <xdr:spPr>
        <a:xfrm>
          <a:off x="762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86377</xdr:rowOff>
    </xdr:from>
    <xdr:ext cx="403059" cy="259045"/>
    <xdr:sp macro="" textlink="">
      <xdr:nvSpPr>
        <xdr:cNvPr id="53" name="テキスト ボックス 52">
          <a:extLst>
            <a:ext uri="{FF2B5EF4-FFF2-40B4-BE49-F238E27FC236}">
              <a16:creationId xmlns:a16="http://schemas.microsoft.com/office/drawing/2014/main" id="{EE71C44B-399B-47A4-A44B-42EE6A77A4A1}"/>
            </a:ext>
          </a:extLst>
        </xdr:cNvPr>
        <xdr:cNvSpPr txBox="1"/>
      </xdr:nvSpPr>
      <xdr:spPr>
        <a:xfrm>
          <a:off x="358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4" name="直線コネクタ 53">
          <a:extLst>
            <a:ext uri="{FF2B5EF4-FFF2-40B4-BE49-F238E27FC236}">
              <a16:creationId xmlns:a16="http://schemas.microsoft.com/office/drawing/2014/main" id="{3BE87510-431A-4E2B-94E5-D568D0DD3FC7}"/>
            </a:ext>
          </a:extLst>
        </xdr:cNvPr>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30</xdr:row>
      <xdr:rowOff>48277</xdr:rowOff>
    </xdr:from>
    <xdr:ext cx="338939" cy="259045"/>
    <xdr:sp macro="" textlink="">
      <xdr:nvSpPr>
        <xdr:cNvPr id="55" name="テキスト ボックス 54">
          <a:extLst>
            <a:ext uri="{FF2B5EF4-FFF2-40B4-BE49-F238E27FC236}">
              <a16:creationId xmlns:a16="http://schemas.microsoft.com/office/drawing/2014/main" id="{4D3BE8DC-32FB-4334-8D16-EE7B8BC0E5D5}"/>
            </a:ext>
          </a:extLst>
        </xdr:cNvPr>
        <xdr:cNvSpPr txBox="1"/>
      </xdr:nvSpPr>
      <xdr:spPr>
        <a:xfrm>
          <a:off x="423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6" name="【道路】&#10;有形固定資産減価償却率グラフ枠">
          <a:extLst>
            <a:ext uri="{FF2B5EF4-FFF2-40B4-BE49-F238E27FC236}">
              <a16:creationId xmlns:a16="http://schemas.microsoft.com/office/drawing/2014/main" id="{F3BB136E-E966-4AB6-B3CB-85B0A16165ED}"/>
            </a:ext>
          </a:extLst>
        </xdr:cNvPr>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20955</xdr:rowOff>
    </xdr:from>
    <xdr:to>
      <xdr:col>24</xdr:col>
      <xdr:colOff>62865</xdr:colOff>
      <xdr:row>42</xdr:row>
      <xdr:rowOff>32385</xdr:rowOff>
    </xdr:to>
    <xdr:cxnSp macro="">
      <xdr:nvCxnSpPr>
        <xdr:cNvPr id="57" name="直線コネクタ 56">
          <a:extLst>
            <a:ext uri="{FF2B5EF4-FFF2-40B4-BE49-F238E27FC236}">
              <a16:creationId xmlns:a16="http://schemas.microsoft.com/office/drawing/2014/main" id="{45964241-27F3-441B-98A5-B9D5EC88DA1A}"/>
            </a:ext>
          </a:extLst>
        </xdr:cNvPr>
        <xdr:cNvCxnSpPr/>
      </xdr:nvCxnSpPr>
      <xdr:spPr>
        <a:xfrm flipV="1">
          <a:off x="4634865" y="5678805"/>
          <a:ext cx="0" cy="15544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36212</xdr:rowOff>
    </xdr:from>
    <xdr:ext cx="405111" cy="259045"/>
    <xdr:sp macro="" textlink="">
      <xdr:nvSpPr>
        <xdr:cNvPr id="58" name="【道路】&#10;有形固定資産減価償却率最小値テキスト">
          <a:extLst>
            <a:ext uri="{FF2B5EF4-FFF2-40B4-BE49-F238E27FC236}">
              <a16:creationId xmlns:a16="http://schemas.microsoft.com/office/drawing/2014/main" id="{2C1DADFE-35E6-4250-B618-B7D93603F8F7}"/>
            </a:ext>
          </a:extLst>
        </xdr:cNvPr>
        <xdr:cNvSpPr txBox="1"/>
      </xdr:nvSpPr>
      <xdr:spPr>
        <a:xfrm>
          <a:off x="4673600" y="72371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32385</xdr:rowOff>
    </xdr:from>
    <xdr:to>
      <xdr:col>24</xdr:col>
      <xdr:colOff>152400</xdr:colOff>
      <xdr:row>42</xdr:row>
      <xdr:rowOff>32385</xdr:rowOff>
    </xdr:to>
    <xdr:cxnSp macro="">
      <xdr:nvCxnSpPr>
        <xdr:cNvPr id="59" name="直線コネクタ 58">
          <a:extLst>
            <a:ext uri="{FF2B5EF4-FFF2-40B4-BE49-F238E27FC236}">
              <a16:creationId xmlns:a16="http://schemas.microsoft.com/office/drawing/2014/main" id="{78E7AE88-1684-47FA-BF7B-5A37E26BFB59}"/>
            </a:ext>
          </a:extLst>
        </xdr:cNvPr>
        <xdr:cNvCxnSpPr/>
      </xdr:nvCxnSpPr>
      <xdr:spPr>
        <a:xfrm>
          <a:off x="4546600" y="72332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31</xdr:row>
      <xdr:rowOff>139082</xdr:rowOff>
    </xdr:from>
    <xdr:ext cx="405111" cy="259045"/>
    <xdr:sp macro="" textlink="">
      <xdr:nvSpPr>
        <xdr:cNvPr id="60" name="【道路】&#10;有形固定資産減価償却率最大値テキスト">
          <a:extLst>
            <a:ext uri="{FF2B5EF4-FFF2-40B4-BE49-F238E27FC236}">
              <a16:creationId xmlns:a16="http://schemas.microsoft.com/office/drawing/2014/main" id="{2AA8B590-7D61-45F1-B44B-CE25DBAFA141}"/>
            </a:ext>
          </a:extLst>
        </xdr:cNvPr>
        <xdr:cNvSpPr txBox="1"/>
      </xdr:nvSpPr>
      <xdr:spPr>
        <a:xfrm>
          <a:off x="4673600" y="54540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20955</xdr:rowOff>
    </xdr:from>
    <xdr:to>
      <xdr:col>24</xdr:col>
      <xdr:colOff>152400</xdr:colOff>
      <xdr:row>33</xdr:row>
      <xdr:rowOff>20955</xdr:rowOff>
    </xdr:to>
    <xdr:cxnSp macro="">
      <xdr:nvCxnSpPr>
        <xdr:cNvPr id="61" name="直線コネクタ 60">
          <a:extLst>
            <a:ext uri="{FF2B5EF4-FFF2-40B4-BE49-F238E27FC236}">
              <a16:creationId xmlns:a16="http://schemas.microsoft.com/office/drawing/2014/main" id="{34961003-6BBD-4EC5-A646-1B8EAADA429D}"/>
            </a:ext>
          </a:extLst>
        </xdr:cNvPr>
        <xdr:cNvCxnSpPr/>
      </xdr:nvCxnSpPr>
      <xdr:spPr>
        <a:xfrm>
          <a:off x="4546600" y="56788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37</xdr:row>
      <xdr:rowOff>160037</xdr:rowOff>
    </xdr:from>
    <xdr:ext cx="405111" cy="259045"/>
    <xdr:sp macro="" textlink="">
      <xdr:nvSpPr>
        <xdr:cNvPr id="62" name="【道路】&#10;有形固定資産減価償却率平均値テキスト">
          <a:extLst>
            <a:ext uri="{FF2B5EF4-FFF2-40B4-BE49-F238E27FC236}">
              <a16:creationId xmlns:a16="http://schemas.microsoft.com/office/drawing/2014/main" id="{2CABDF2D-3B2E-41A8-A2BF-205290F65E25}"/>
            </a:ext>
          </a:extLst>
        </xdr:cNvPr>
        <xdr:cNvSpPr txBox="1"/>
      </xdr:nvSpPr>
      <xdr:spPr>
        <a:xfrm>
          <a:off x="4673600" y="650368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10160</xdr:rowOff>
    </xdr:from>
    <xdr:to>
      <xdr:col>24</xdr:col>
      <xdr:colOff>114300</xdr:colOff>
      <xdr:row>38</xdr:row>
      <xdr:rowOff>111760</xdr:rowOff>
    </xdr:to>
    <xdr:sp macro="" textlink="">
      <xdr:nvSpPr>
        <xdr:cNvPr id="63" name="フローチャート: 判断 62">
          <a:extLst>
            <a:ext uri="{FF2B5EF4-FFF2-40B4-BE49-F238E27FC236}">
              <a16:creationId xmlns:a16="http://schemas.microsoft.com/office/drawing/2014/main" id="{D4C3911C-EB3D-47B5-BB3F-9D2360A287CE}"/>
            </a:ext>
          </a:extLst>
        </xdr:cNvPr>
        <xdr:cNvSpPr/>
      </xdr:nvSpPr>
      <xdr:spPr>
        <a:xfrm>
          <a:off x="4584700" y="6525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37</xdr:row>
      <xdr:rowOff>113030</xdr:rowOff>
    </xdr:from>
    <xdr:to>
      <xdr:col>20</xdr:col>
      <xdr:colOff>38100</xdr:colOff>
      <xdr:row>38</xdr:row>
      <xdr:rowOff>43180</xdr:rowOff>
    </xdr:to>
    <xdr:sp macro="" textlink="">
      <xdr:nvSpPr>
        <xdr:cNvPr id="64" name="フローチャート: 判断 63">
          <a:extLst>
            <a:ext uri="{FF2B5EF4-FFF2-40B4-BE49-F238E27FC236}">
              <a16:creationId xmlns:a16="http://schemas.microsoft.com/office/drawing/2014/main" id="{C81AC95F-56A8-4E5F-A475-A819361CE4AF}"/>
            </a:ext>
          </a:extLst>
        </xdr:cNvPr>
        <xdr:cNvSpPr/>
      </xdr:nvSpPr>
      <xdr:spPr>
        <a:xfrm>
          <a:off x="3746500" y="6456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37</xdr:row>
      <xdr:rowOff>105410</xdr:rowOff>
    </xdr:from>
    <xdr:to>
      <xdr:col>15</xdr:col>
      <xdr:colOff>101600</xdr:colOff>
      <xdr:row>38</xdr:row>
      <xdr:rowOff>35560</xdr:rowOff>
    </xdr:to>
    <xdr:sp macro="" textlink="">
      <xdr:nvSpPr>
        <xdr:cNvPr id="65" name="フローチャート: 判断 64">
          <a:extLst>
            <a:ext uri="{FF2B5EF4-FFF2-40B4-BE49-F238E27FC236}">
              <a16:creationId xmlns:a16="http://schemas.microsoft.com/office/drawing/2014/main" id="{B6F1F52A-3495-44A8-905F-A228CB8EB87F}"/>
            </a:ext>
          </a:extLst>
        </xdr:cNvPr>
        <xdr:cNvSpPr/>
      </xdr:nvSpPr>
      <xdr:spPr>
        <a:xfrm>
          <a:off x="2857500" y="64490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37</xdr:row>
      <xdr:rowOff>78740</xdr:rowOff>
    </xdr:from>
    <xdr:to>
      <xdr:col>10</xdr:col>
      <xdr:colOff>165100</xdr:colOff>
      <xdr:row>38</xdr:row>
      <xdr:rowOff>8890</xdr:rowOff>
    </xdr:to>
    <xdr:sp macro="" textlink="">
      <xdr:nvSpPr>
        <xdr:cNvPr id="66" name="フローチャート: 判断 65">
          <a:extLst>
            <a:ext uri="{FF2B5EF4-FFF2-40B4-BE49-F238E27FC236}">
              <a16:creationId xmlns:a16="http://schemas.microsoft.com/office/drawing/2014/main" id="{029166C6-D34A-418E-8A5A-9E6AEA4CA260}"/>
            </a:ext>
          </a:extLst>
        </xdr:cNvPr>
        <xdr:cNvSpPr/>
      </xdr:nvSpPr>
      <xdr:spPr>
        <a:xfrm>
          <a:off x="1968500" y="64223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37</xdr:row>
      <xdr:rowOff>65405</xdr:rowOff>
    </xdr:from>
    <xdr:to>
      <xdr:col>6</xdr:col>
      <xdr:colOff>38100</xdr:colOff>
      <xdr:row>37</xdr:row>
      <xdr:rowOff>167005</xdr:rowOff>
    </xdr:to>
    <xdr:sp macro="" textlink="">
      <xdr:nvSpPr>
        <xdr:cNvPr id="67" name="フローチャート: 判断 66">
          <a:extLst>
            <a:ext uri="{FF2B5EF4-FFF2-40B4-BE49-F238E27FC236}">
              <a16:creationId xmlns:a16="http://schemas.microsoft.com/office/drawing/2014/main" id="{C3473391-CA44-45C4-BEA9-02D498DEA8AE}"/>
            </a:ext>
          </a:extLst>
        </xdr:cNvPr>
        <xdr:cNvSpPr/>
      </xdr:nvSpPr>
      <xdr:spPr>
        <a:xfrm>
          <a:off x="1079500" y="64090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8" name="テキスト ボックス 67">
          <a:extLst>
            <a:ext uri="{FF2B5EF4-FFF2-40B4-BE49-F238E27FC236}">
              <a16:creationId xmlns:a16="http://schemas.microsoft.com/office/drawing/2014/main" id="{A9DFC9F1-C9D5-41BA-8F93-4DA19D215B7E}"/>
            </a:ext>
          </a:extLst>
        </xdr:cNvPr>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CCECE06E-C6F8-4148-BCAA-32863552DCA7}"/>
            </a:ext>
          </a:extLst>
        </xdr:cNvPr>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34A9012F-A284-4EF4-8958-8182C3FBF5DD}"/>
            </a:ext>
          </a:extLst>
        </xdr:cNvPr>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B66DDD2D-BA70-4535-AE8E-E06F5C8C4C50}"/>
            </a:ext>
          </a:extLst>
        </xdr:cNvPr>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2" name="テキスト ボックス 71">
          <a:extLst>
            <a:ext uri="{FF2B5EF4-FFF2-40B4-BE49-F238E27FC236}">
              <a16:creationId xmlns:a16="http://schemas.microsoft.com/office/drawing/2014/main" id="{2969D85E-DA26-4B54-87BC-1A6E7B847388}"/>
            </a:ext>
          </a:extLst>
        </xdr:cNvPr>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40640</xdr:rowOff>
    </xdr:from>
    <xdr:to>
      <xdr:col>24</xdr:col>
      <xdr:colOff>114300</xdr:colOff>
      <xdr:row>34</xdr:row>
      <xdr:rowOff>142240</xdr:rowOff>
    </xdr:to>
    <xdr:sp macro="" textlink="">
      <xdr:nvSpPr>
        <xdr:cNvPr id="73" name="楕円 72">
          <a:extLst>
            <a:ext uri="{FF2B5EF4-FFF2-40B4-BE49-F238E27FC236}">
              <a16:creationId xmlns:a16="http://schemas.microsoft.com/office/drawing/2014/main" id="{E4152A78-69B0-4F8D-90A3-EEB437A09FF0}"/>
            </a:ext>
          </a:extLst>
        </xdr:cNvPr>
        <xdr:cNvSpPr/>
      </xdr:nvSpPr>
      <xdr:spPr>
        <a:xfrm>
          <a:off x="4584700" y="5869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33</xdr:row>
      <xdr:rowOff>63517</xdr:rowOff>
    </xdr:from>
    <xdr:ext cx="405111" cy="259045"/>
    <xdr:sp macro="" textlink="">
      <xdr:nvSpPr>
        <xdr:cNvPr id="74" name="【道路】&#10;有形固定資産減価償却率該当値テキスト">
          <a:extLst>
            <a:ext uri="{FF2B5EF4-FFF2-40B4-BE49-F238E27FC236}">
              <a16:creationId xmlns:a16="http://schemas.microsoft.com/office/drawing/2014/main" id="{2912825B-DE84-4562-9369-17199EAC8B1E}"/>
            </a:ext>
          </a:extLst>
        </xdr:cNvPr>
        <xdr:cNvSpPr txBox="1"/>
      </xdr:nvSpPr>
      <xdr:spPr>
        <a:xfrm>
          <a:off x="4673600" y="57213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33</xdr:row>
      <xdr:rowOff>164465</xdr:rowOff>
    </xdr:from>
    <xdr:to>
      <xdr:col>20</xdr:col>
      <xdr:colOff>38100</xdr:colOff>
      <xdr:row>34</xdr:row>
      <xdr:rowOff>94615</xdr:rowOff>
    </xdr:to>
    <xdr:sp macro="" textlink="">
      <xdr:nvSpPr>
        <xdr:cNvPr id="75" name="楕円 74">
          <a:extLst>
            <a:ext uri="{FF2B5EF4-FFF2-40B4-BE49-F238E27FC236}">
              <a16:creationId xmlns:a16="http://schemas.microsoft.com/office/drawing/2014/main" id="{5216D50F-3C7F-4988-A324-71136942C3B7}"/>
            </a:ext>
          </a:extLst>
        </xdr:cNvPr>
        <xdr:cNvSpPr/>
      </xdr:nvSpPr>
      <xdr:spPr>
        <a:xfrm>
          <a:off x="3746500" y="58223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34</xdr:row>
      <xdr:rowOff>43815</xdr:rowOff>
    </xdr:from>
    <xdr:to>
      <xdr:col>24</xdr:col>
      <xdr:colOff>63500</xdr:colOff>
      <xdr:row>34</xdr:row>
      <xdr:rowOff>91440</xdr:rowOff>
    </xdr:to>
    <xdr:cxnSp macro="">
      <xdr:nvCxnSpPr>
        <xdr:cNvPr id="76" name="直線コネクタ 75">
          <a:extLst>
            <a:ext uri="{FF2B5EF4-FFF2-40B4-BE49-F238E27FC236}">
              <a16:creationId xmlns:a16="http://schemas.microsoft.com/office/drawing/2014/main" id="{19C6E120-24C9-49B0-A046-216C9211B430}"/>
            </a:ext>
          </a:extLst>
        </xdr:cNvPr>
        <xdr:cNvCxnSpPr/>
      </xdr:nvCxnSpPr>
      <xdr:spPr>
        <a:xfrm>
          <a:off x="3797300" y="5873115"/>
          <a:ext cx="838200" cy="47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33</xdr:row>
      <xdr:rowOff>132080</xdr:rowOff>
    </xdr:from>
    <xdr:to>
      <xdr:col>15</xdr:col>
      <xdr:colOff>101600</xdr:colOff>
      <xdr:row>34</xdr:row>
      <xdr:rowOff>62230</xdr:rowOff>
    </xdr:to>
    <xdr:sp macro="" textlink="">
      <xdr:nvSpPr>
        <xdr:cNvPr id="77" name="楕円 76">
          <a:extLst>
            <a:ext uri="{FF2B5EF4-FFF2-40B4-BE49-F238E27FC236}">
              <a16:creationId xmlns:a16="http://schemas.microsoft.com/office/drawing/2014/main" id="{508120A0-0B1B-46E7-B8D0-9AA3053F668F}"/>
            </a:ext>
          </a:extLst>
        </xdr:cNvPr>
        <xdr:cNvSpPr/>
      </xdr:nvSpPr>
      <xdr:spPr>
        <a:xfrm>
          <a:off x="2857500" y="57899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34</xdr:row>
      <xdr:rowOff>11430</xdr:rowOff>
    </xdr:from>
    <xdr:to>
      <xdr:col>19</xdr:col>
      <xdr:colOff>177800</xdr:colOff>
      <xdr:row>34</xdr:row>
      <xdr:rowOff>43815</xdr:rowOff>
    </xdr:to>
    <xdr:cxnSp macro="">
      <xdr:nvCxnSpPr>
        <xdr:cNvPr id="78" name="直線コネクタ 77">
          <a:extLst>
            <a:ext uri="{FF2B5EF4-FFF2-40B4-BE49-F238E27FC236}">
              <a16:creationId xmlns:a16="http://schemas.microsoft.com/office/drawing/2014/main" id="{88BD77DB-EC99-4EA5-8D88-4C1664819443}"/>
            </a:ext>
          </a:extLst>
        </xdr:cNvPr>
        <xdr:cNvCxnSpPr/>
      </xdr:nvCxnSpPr>
      <xdr:spPr>
        <a:xfrm>
          <a:off x="2908300" y="5840730"/>
          <a:ext cx="889000" cy="32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33</xdr:row>
      <xdr:rowOff>93980</xdr:rowOff>
    </xdr:from>
    <xdr:to>
      <xdr:col>10</xdr:col>
      <xdr:colOff>165100</xdr:colOff>
      <xdr:row>34</xdr:row>
      <xdr:rowOff>24130</xdr:rowOff>
    </xdr:to>
    <xdr:sp macro="" textlink="">
      <xdr:nvSpPr>
        <xdr:cNvPr id="79" name="楕円 78">
          <a:extLst>
            <a:ext uri="{FF2B5EF4-FFF2-40B4-BE49-F238E27FC236}">
              <a16:creationId xmlns:a16="http://schemas.microsoft.com/office/drawing/2014/main" id="{5375DCB7-1D2D-42C2-A995-98ECEF1E6B3D}"/>
            </a:ext>
          </a:extLst>
        </xdr:cNvPr>
        <xdr:cNvSpPr/>
      </xdr:nvSpPr>
      <xdr:spPr>
        <a:xfrm>
          <a:off x="1968500" y="57518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33</xdr:row>
      <xdr:rowOff>144780</xdr:rowOff>
    </xdr:from>
    <xdr:to>
      <xdr:col>15</xdr:col>
      <xdr:colOff>50800</xdr:colOff>
      <xdr:row>34</xdr:row>
      <xdr:rowOff>11430</xdr:rowOff>
    </xdr:to>
    <xdr:cxnSp macro="">
      <xdr:nvCxnSpPr>
        <xdr:cNvPr id="80" name="直線コネクタ 79">
          <a:extLst>
            <a:ext uri="{FF2B5EF4-FFF2-40B4-BE49-F238E27FC236}">
              <a16:creationId xmlns:a16="http://schemas.microsoft.com/office/drawing/2014/main" id="{666B5A08-55C5-40F3-9906-F079112C068C}"/>
            </a:ext>
          </a:extLst>
        </xdr:cNvPr>
        <xdr:cNvCxnSpPr/>
      </xdr:nvCxnSpPr>
      <xdr:spPr>
        <a:xfrm>
          <a:off x="2019300" y="580263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33</xdr:row>
      <xdr:rowOff>59690</xdr:rowOff>
    </xdr:from>
    <xdr:to>
      <xdr:col>6</xdr:col>
      <xdr:colOff>38100</xdr:colOff>
      <xdr:row>33</xdr:row>
      <xdr:rowOff>161290</xdr:rowOff>
    </xdr:to>
    <xdr:sp macro="" textlink="">
      <xdr:nvSpPr>
        <xdr:cNvPr id="81" name="楕円 80">
          <a:extLst>
            <a:ext uri="{FF2B5EF4-FFF2-40B4-BE49-F238E27FC236}">
              <a16:creationId xmlns:a16="http://schemas.microsoft.com/office/drawing/2014/main" id="{4242BF4C-799A-4EC6-AE56-B5451D175823}"/>
            </a:ext>
          </a:extLst>
        </xdr:cNvPr>
        <xdr:cNvSpPr/>
      </xdr:nvSpPr>
      <xdr:spPr>
        <a:xfrm>
          <a:off x="1079500" y="5717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33</xdr:row>
      <xdr:rowOff>110490</xdr:rowOff>
    </xdr:from>
    <xdr:to>
      <xdr:col>10</xdr:col>
      <xdr:colOff>114300</xdr:colOff>
      <xdr:row>33</xdr:row>
      <xdr:rowOff>144780</xdr:rowOff>
    </xdr:to>
    <xdr:cxnSp macro="">
      <xdr:nvCxnSpPr>
        <xdr:cNvPr id="82" name="直線コネクタ 81">
          <a:extLst>
            <a:ext uri="{FF2B5EF4-FFF2-40B4-BE49-F238E27FC236}">
              <a16:creationId xmlns:a16="http://schemas.microsoft.com/office/drawing/2014/main" id="{33463A84-0E4C-4CCC-A556-7E3882CBDF95}"/>
            </a:ext>
          </a:extLst>
        </xdr:cNvPr>
        <xdr:cNvCxnSpPr/>
      </xdr:nvCxnSpPr>
      <xdr:spPr>
        <a:xfrm>
          <a:off x="1130300" y="5768340"/>
          <a:ext cx="8890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38</xdr:row>
      <xdr:rowOff>34307</xdr:rowOff>
    </xdr:from>
    <xdr:ext cx="405111" cy="259045"/>
    <xdr:sp macro="" textlink="">
      <xdr:nvSpPr>
        <xdr:cNvPr id="83" name="n_1aveValue【道路】&#10;有形固定資産減価償却率">
          <a:extLst>
            <a:ext uri="{FF2B5EF4-FFF2-40B4-BE49-F238E27FC236}">
              <a16:creationId xmlns:a16="http://schemas.microsoft.com/office/drawing/2014/main" id="{02094E34-A640-4AED-A41B-5C7CDFDBE366}"/>
            </a:ext>
          </a:extLst>
        </xdr:cNvPr>
        <xdr:cNvSpPr txBox="1"/>
      </xdr:nvSpPr>
      <xdr:spPr>
        <a:xfrm>
          <a:off x="3582044" y="65494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38</xdr:row>
      <xdr:rowOff>26687</xdr:rowOff>
    </xdr:from>
    <xdr:ext cx="405111" cy="259045"/>
    <xdr:sp macro="" textlink="">
      <xdr:nvSpPr>
        <xdr:cNvPr id="84" name="n_2aveValue【道路】&#10;有形固定資産減価償却率">
          <a:extLst>
            <a:ext uri="{FF2B5EF4-FFF2-40B4-BE49-F238E27FC236}">
              <a16:creationId xmlns:a16="http://schemas.microsoft.com/office/drawing/2014/main" id="{B060ED81-B68A-404D-896B-384AFF767A8F}"/>
            </a:ext>
          </a:extLst>
        </xdr:cNvPr>
        <xdr:cNvSpPr txBox="1"/>
      </xdr:nvSpPr>
      <xdr:spPr>
        <a:xfrm>
          <a:off x="2705744" y="65417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38</xdr:row>
      <xdr:rowOff>17</xdr:rowOff>
    </xdr:from>
    <xdr:ext cx="405111" cy="259045"/>
    <xdr:sp macro="" textlink="">
      <xdr:nvSpPr>
        <xdr:cNvPr id="85" name="n_3aveValue【道路】&#10;有形固定資産減価償却率">
          <a:extLst>
            <a:ext uri="{FF2B5EF4-FFF2-40B4-BE49-F238E27FC236}">
              <a16:creationId xmlns:a16="http://schemas.microsoft.com/office/drawing/2014/main" id="{6008D6A8-5430-4AFE-8906-325F6EC50C9B}"/>
            </a:ext>
          </a:extLst>
        </xdr:cNvPr>
        <xdr:cNvSpPr txBox="1"/>
      </xdr:nvSpPr>
      <xdr:spPr>
        <a:xfrm>
          <a:off x="1816744" y="65151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37</xdr:row>
      <xdr:rowOff>158132</xdr:rowOff>
    </xdr:from>
    <xdr:ext cx="405111" cy="259045"/>
    <xdr:sp macro="" textlink="">
      <xdr:nvSpPr>
        <xdr:cNvPr id="86" name="n_4aveValue【道路】&#10;有形固定資産減価償却率">
          <a:extLst>
            <a:ext uri="{FF2B5EF4-FFF2-40B4-BE49-F238E27FC236}">
              <a16:creationId xmlns:a16="http://schemas.microsoft.com/office/drawing/2014/main" id="{FD46D2E0-CA62-46DE-A0E7-020E175E0611}"/>
            </a:ext>
          </a:extLst>
        </xdr:cNvPr>
        <xdr:cNvSpPr txBox="1"/>
      </xdr:nvSpPr>
      <xdr:spPr>
        <a:xfrm>
          <a:off x="927744" y="65017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32</xdr:row>
      <xdr:rowOff>111142</xdr:rowOff>
    </xdr:from>
    <xdr:ext cx="405111" cy="259045"/>
    <xdr:sp macro="" textlink="">
      <xdr:nvSpPr>
        <xdr:cNvPr id="87" name="n_1mainValue【道路】&#10;有形固定資産減価償却率">
          <a:extLst>
            <a:ext uri="{FF2B5EF4-FFF2-40B4-BE49-F238E27FC236}">
              <a16:creationId xmlns:a16="http://schemas.microsoft.com/office/drawing/2014/main" id="{0AB6358C-0075-4C86-B9BE-6B862550B98B}"/>
            </a:ext>
          </a:extLst>
        </xdr:cNvPr>
        <xdr:cNvSpPr txBox="1"/>
      </xdr:nvSpPr>
      <xdr:spPr>
        <a:xfrm>
          <a:off x="3582044" y="55975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32</xdr:row>
      <xdr:rowOff>78757</xdr:rowOff>
    </xdr:from>
    <xdr:ext cx="405111" cy="259045"/>
    <xdr:sp macro="" textlink="">
      <xdr:nvSpPr>
        <xdr:cNvPr id="88" name="n_2mainValue【道路】&#10;有形固定資産減価償却率">
          <a:extLst>
            <a:ext uri="{FF2B5EF4-FFF2-40B4-BE49-F238E27FC236}">
              <a16:creationId xmlns:a16="http://schemas.microsoft.com/office/drawing/2014/main" id="{1E9140BA-49DD-4A7B-8F48-C58C760A291E}"/>
            </a:ext>
          </a:extLst>
        </xdr:cNvPr>
        <xdr:cNvSpPr txBox="1"/>
      </xdr:nvSpPr>
      <xdr:spPr>
        <a:xfrm>
          <a:off x="2705744" y="55651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32</xdr:row>
      <xdr:rowOff>40657</xdr:rowOff>
    </xdr:from>
    <xdr:ext cx="405111" cy="259045"/>
    <xdr:sp macro="" textlink="">
      <xdr:nvSpPr>
        <xdr:cNvPr id="89" name="n_3mainValue【道路】&#10;有形固定資産減価償却率">
          <a:extLst>
            <a:ext uri="{FF2B5EF4-FFF2-40B4-BE49-F238E27FC236}">
              <a16:creationId xmlns:a16="http://schemas.microsoft.com/office/drawing/2014/main" id="{BE7E8B8C-6B0C-4F39-B127-C4699C997881}"/>
            </a:ext>
          </a:extLst>
        </xdr:cNvPr>
        <xdr:cNvSpPr txBox="1"/>
      </xdr:nvSpPr>
      <xdr:spPr>
        <a:xfrm>
          <a:off x="1816744" y="55270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32</xdr:row>
      <xdr:rowOff>6367</xdr:rowOff>
    </xdr:from>
    <xdr:ext cx="405111" cy="259045"/>
    <xdr:sp macro="" textlink="">
      <xdr:nvSpPr>
        <xdr:cNvPr id="90" name="n_4mainValue【道路】&#10;有形固定資産減価償却率">
          <a:extLst>
            <a:ext uri="{FF2B5EF4-FFF2-40B4-BE49-F238E27FC236}">
              <a16:creationId xmlns:a16="http://schemas.microsoft.com/office/drawing/2014/main" id="{5856F2B6-6776-4E20-9BEC-4E04368DAB55}"/>
            </a:ext>
          </a:extLst>
        </xdr:cNvPr>
        <xdr:cNvSpPr txBox="1"/>
      </xdr:nvSpPr>
      <xdr:spPr>
        <a:xfrm>
          <a:off x="927744" y="54927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1" name="正方形/長方形 90">
          <a:extLst>
            <a:ext uri="{FF2B5EF4-FFF2-40B4-BE49-F238E27FC236}">
              <a16:creationId xmlns:a16="http://schemas.microsoft.com/office/drawing/2014/main" id="{855C0D58-DAE5-4D27-8988-1FC77F962DBC}"/>
            </a:ext>
          </a:extLst>
        </xdr:cNvPr>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2" name="正方形/長方形 91">
          <a:extLst>
            <a:ext uri="{FF2B5EF4-FFF2-40B4-BE49-F238E27FC236}">
              <a16:creationId xmlns:a16="http://schemas.microsoft.com/office/drawing/2014/main" id="{E4B5045F-22CE-44B2-8BF9-D818B0F743BF}"/>
            </a:ext>
          </a:extLst>
        </xdr:cNvPr>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3" name="正方形/長方形 92">
          <a:extLst>
            <a:ext uri="{FF2B5EF4-FFF2-40B4-BE49-F238E27FC236}">
              <a16:creationId xmlns:a16="http://schemas.microsoft.com/office/drawing/2014/main" id="{CC78A218-2699-412B-BD39-082234F57892}"/>
            </a:ext>
          </a:extLst>
        </xdr:cNvPr>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75/129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4" name="正方形/長方形 93">
          <a:extLst>
            <a:ext uri="{FF2B5EF4-FFF2-40B4-BE49-F238E27FC236}">
              <a16:creationId xmlns:a16="http://schemas.microsoft.com/office/drawing/2014/main" id="{AA26E2CF-9B4A-49FD-B4D6-1C7D4DDDC6BF}"/>
            </a:ext>
          </a:extLst>
        </xdr:cNvPr>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5" name="正方形/長方形 94">
          <a:extLst>
            <a:ext uri="{FF2B5EF4-FFF2-40B4-BE49-F238E27FC236}">
              <a16:creationId xmlns:a16="http://schemas.microsoft.com/office/drawing/2014/main" id="{9F689230-F8B6-405B-90D4-AF3AE099F861}"/>
            </a:ext>
          </a:extLst>
        </xdr:cNvPr>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6" name="正方形/長方形 95">
          <a:extLst>
            <a:ext uri="{FF2B5EF4-FFF2-40B4-BE49-F238E27FC236}">
              <a16:creationId xmlns:a16="http://schemas.microsoft.com/office/drawing/2014/main" id="{E0D0DBD3-878E-4BF9-9E6C-3A513112ADF2}"/>
            </a:ext>
          </a:extLst>
        </xdr:cNvPr>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7" name="正方形/長方形 96">
          <a:extLst>
            <a:ext uri="{FF2B5EF4-FFF2-40B4-BE49-F238E27FC236}">
              <a16:creationId xmlns:a16="http://schemas.microsoft.com/office/drawing/2014/main" id="{425384A1-0DE7-404D-B802-21C53C60DF84}"/>
            </a:ext>
          </a:extLst>
        </xdr:cNvPr>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19.049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8" name="正方形/長方形 97">
          <a:extLst>
            <a:ext uri="{FF2B5EF4-FFF2-40B4-BE49-F238E27FC236}">
              <a16:creationId xmlns:a16="http://schemas.microsoft.com/office/drawing/2014/main" id="{AA0FDC98-1B57-45DB-BDB5-5ED8EBF59CD0}"/>
            </a:ext>
          </a:extLst>
        </xdr:cNvPr>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99" name="テキスト ボックス 98">
          <a:extLst>
            <a:ext uri="{FF2B5EF4-FFF2-40B4-BE49-F238E27FC236}">
              <a16:creationId xmlns:a16="http://schemas.microsoft.com/office/drawing/2014/main" id="{79BDDEF6-6FD8-4F96-B2A7-C80260467577}"/>
            </a:ext>
          </a:extLst>
        </xdr:cNvPr>
        <xdr:cNvSpPr txBox="1"/>
      </xdr:nvSpPr>
      <xdr:spPr>
        <a:xfrm>
          <a:off x="656590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0" name="直線コネクタ 99">
          <a:extLst>
            <a:ext uri="{FF2B5EF4-FFF2-40B4-BE49-F238E27FC236}">
              <a16:creationId xmlns:a16="http://schemas.microsoft.com/office/drawing/2014/main" id="{0D1A2301-56E1-4A03-AE62-8CACAD2A557D}"/>
            </a:ext>
          </a:extLst>
        </xdr:cNvPr>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92528</xdr:rowOff>
    </xdr:from>
    <xdr:to>
      <xdr:col>59</xdr:col>
      <xdr:colOff>50800</xdr:colOff>
      <xdr:row>42</xdr:row>
      <xdr:rowOff>92528</xdr:rowOff>
    </xdr:to>
    <xdr:cxnSp macro="">
      <xdr:nvCxnSpPr>
        <xdr:cNvPr id="101" name="直線コネクタ 100">
          <a:extLst>
            <a:ext uri="{FF2B5EF4-FFF2-40B4-BE49-F238E27FC236}">
              <a16:creationId xmlns:a16="http://schemas.microsoft.com/office/drawing/2014/main" id="{B09C101F-AC0D-4719-B795-7EC06AB91821}"/>
            </a:ext>
          </a:extLst>
        </xdr:cNvPr>
        <xdr:cNvCxnSpPr/>
      </xdr:nvCxnSpPr>
      <xdr:spPr>
        <a:xfrm>
          <a:off x="6604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121755</xdr:rowOff>
    </xdr:from>
    <xdr:ext cx="467179" cy="259045"/>
    <xdr:sp macro="" textlink="">
      <xdr:nvSpPr>
        <xdr:cNvPr id="102" name="テキスト ボックス 101">
          <a:extLst>
            <a:ext uri="{FF2B5EF4-FFF2-40B4-BE49-F238E27FC236}">
              <a16:creationId xmlns:a16="http://schemas.microsoft.com/office/drawing/2014/main" id="{15DB81CA-35D1-4928-934D-68B8988069C9}"/>
            </a:ext>
          </a:extLst>
        </xdr:cNvPr>
        <xdr:cNvSpPr txBox="1"/>
      </xdr:nvSpPr>
      <xdr:spPr>
        <a:xfrm>
          <a:off x="6136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108857</xdr:rowOff>
    </xdr:from>
    <xdr:to>
      <xdr:col>59</xdr:col>
      <xdr:colOff>50800</xdr:colOff>
      <xdr:row>40</xdr:row>
      <xdr:rowOff>108857</xdr:rowOff>
    </xdr:to>
    <xdr:cxnSp macro="">
      <xdr:nvCxnSpPr>
        <xdr:cNvPr id="103" name="直線コネクタ 102">
          <a:extLst>
            <a:ext uri="{FF2B5EF4-FFF2-40B4-BE49-F238E27FC236}">
              <a16:creationId xmlns:a16="http://schemas.microsoft.com/office/drawing/2014/main" id="{C19A5B2B-74A9-4A6E-A713-9D4082C22A16}"/>
            </a:ext>
          </a:extLst>
        </xdr:cNvPr>
        <xdr:cNvCxnSpPr/>
      </xdr:nvCxnSpPr>
      <xdr:spPr>
        <a:xfrm>
          <a:off x="6604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39</xdr:row>
      <xdr:rowOff>138084</xdr:rowOff>
    </xdr:from>
    <xdr:ext cx="531299" cy="259045"/>
    <xdr:sp macro="" textlink="">
      <xdr:nvSpPr>
        <xdr:cNvPr id="104" name="テキスト ボックス 103">
          <a:extLst>
            <a:ext uri="{FF2B5EF4-FFF2-40B4-BE49-F238E27FC236}">
              <a16:creationId xmlns:a16="http://schemas.microsoft.com/office/drawing/2014/main" id="{8C26C6EF-790A-492F-953C-A28E708223FA}"/>
            </a:ext>
          </a:extLst>
        </xdr:cNvPr>
        <xdr:cNvSpPr txBox="1"/>
      </xdr:nvSpPr>
      <xdr:spPr>
        <a:xfrm>
          <a:off x="6072701" y="682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38</xdr:row>
      <xdr:rowOff>125185</xdr:rowOff>
    </xdr:from>
    <xdr:to>
      <xdr:col>59</xdr:col>
      <xdr:colOff>50800</xdr:colOff>
      <xdr:row>38</xdr:row>
      <xdr:rowOff>125185</xdr:rowOff>
    </xdr:to>
    <xdr:cxnSp macro="">
      <xdr:nvCxnSpPr>
        <xdr:cNvPr id="105" name="直線コネクタ 104">
          <a:extLst>
            <a:ext uri="{FF2B5EF4-FFF2-40B4-BE49-F238E27FC236}">
              <a16:creationId xmlns:a16="http://schemas.microsoft.com/office/drawing/2014/main" id="{7DEC905D-33E3-4FC2-B447-6ED42D64DA77}"/>
            </a:ext>
          </a:extLst>
        </xdr:cNvPr>
        <xdr:cNvCxnSpPr/>
      </xdr:nvCxnSpPr>
      <xdr:spPr>
        <a:xfrm>
          <a:off x="6604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37</xdr:row>
      <xdr:rowOff>154412</xdr:rowOff>
    </xdr:from>
    <xdr:ext cx="531299" cy="259045"/>
    <xdr:sp macro="" textlink="">
      <xdr:nvSpPr>
        <xdr:cNvPr id="106" name="テキスト ボックス 105">
          <a:extLst>
            <a:ext uri="{FF2B5EF4-FFF2-40B4-BE49-F238E27FC236}">
              <a16:creationId xmlns:a16="http://schemas.microsoft.com/office/drawing/2014/main" id="{9B5847ED-4ECE-461D-8728-5AE9DCAEA277}"/>
            </a:ext>
          </a:extLst>
        </xdr:cNvPr>
        <xdr:cNvSpPr txBox="1"/>
      </xdr:nvSpPr>
      <xdr:spPr>
        <a:xfrm>
          <a:off x="6072701" y="649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141514</xdr:rowOff>
    </xdr:from>
    <xdr:to>
      <xdr:col>59</xdr:col>
      <xdr:colOff>50800</xdr:colOff>
      <xdr:row>36</xdr:row>
      <xdr:rowOff>141514</xdr:rowOff>
    </xdr:to>
    <xdr:cxnSp macro="">
      <xdr:nvCxnSpPr>
        <xdr:cNvPr id="107" name="直線コネクタ 106">
          <a:extLst>
            <a:ext uri="{FF2B5EF4-FFF2-40B4-BE49-F238E27FC236}">
              <a16:creationId xmlns:a16="http://schemas.microsoft.com/office/drawing/2014/main" id="{9D340473-C38B-4ED3-AF83-9572FDE62F7B}"/>
            </a:ext>
          </a:extLst>
        </xdr:cNvPr>
        <xdr:cNvCxnSpPr/>
      </xdr:nvCxnSpPr>
      <xdr:spPr>
        <a:xfrm>
          <a:off x="6604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35</xdr:row>
      <xdr:rowOff>170741</xdr:rowOff>
    </xdr:from>
    <xdr:ext cx="531299" cy="259045"/>
    <xdr:sp macro="" textlink="">
      <xdr:nvSpPr>
        <xdr:cNvPr id="108" name="テキスト ボックス 107">
          <a:extLst>
            <a:ext uri="{FF2B5EF4-FFF2-40B4-BE49-F238E27FC236}">
              <a16:creationId xmlns:a16="http://schemas.microsoft.com/office/drawing/2014/main" id="{3B72E30C-1E9E-46E1-BFD5-467258C9B193}"/>
            </a:ext>
          </a:extLst>
        </xdr:cNvPr>
        <xdr:cNvSpPr txBox="1"/>
      </xdr:nvSpPr>
      <xdr:spPr>
        <a:xfrm>
          <a:off x="6072701" y="6171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157843</xdr:rowOff>
    </xdr:from>
    <xdr:to>
      <xdr:col>59</xdr:col>
      <xdr:colOff>50800</xdr:colOff>
      <xdr:row>34</xdr:row>
      <xdr:rowOff>157843</xdr:rowOff>
    </xdr:to>
    <xdr:cxnSp macro="">
      <xdr:nvCxnSpPr>
        <xdr:cNvPr id="109" name="直線コネクタ 108">
          <a:extLst>
            <a:ext uri="{FF2B5EF4-FFF2-40B4-BE49-F238E27FC236}">
              <a16:creationId xmlns:a16="http://schemas.microsoft.com/office/drawing/2014/main" id="{B1B390CE-61C7-41DA-B629-A3B293FB44B7}"/>
            </a:ext>
          </a:extLst>
        </xdr:cNvPr>
        <xdr:cNvCxnSpPr/>
      </xdr:nvCxnSpPr>
      <xdr:spPr>
        <a:xfrm>
          <a:off x="6604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34</xdr:row>
      <xdr:rowOff>15620</xdr:rowOff>
    </xdr:from>
    <xdr:ext cx="595419" cy="259045"/>
    <xdr:sp macro="" textlink="">
      <xdr:nvSpPr>
        <xdr:cNvPr id="110" name="テキスト ボックス 109">
          <a:extLst>
            <a:ext uri="{FF2B5EF4-FFF2-40B4-BE49-F238E27FC236}">
              <a16:creationId xmlns:a16="http://schemas.microsoft.com/office/drawing/2014/main" id="{7A64F1D3-DC72-4E72-9273-B8E0AFAEF1DD}"/>
            </a:ext>
          </a:extLst>
        </xdr:cNvPr>
        <xdr:cNvSpPr txBox="1"/>
      </xdr:nvSpPr>
      <xdr:spPr>
        <a:xfrm>
          <a:off x="6008581" y="584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2722</xdr:rowOff>
    </xdr:from>
    <xdr:to>
      <xdr:col>59</xdr:col>
      <xdr:colOff>50800</xdr:colOff>
      <xdr:row>33</xdr:row>
      <xdr:rowOff>2722</xdr:rowOff>
    </xdr:to>
    <xdr:cxnSp macro="">
      <xdr:nvCxnSpPr>
        <xdr:cNvPr id="111" name="直線コネクタ 110">
          <a:extLst>
            <a:ext uri="{FF2B5EF4-FFF2-40B4-BE49-F238E27FC236}">
              <a16:creationId xmlns:a16="http://schemas.microsoft.com/office/drawing/2014/main" id="{291673FC-A4EE-4C31-8388-551B5134A604}"/>
            </a:ext>
          </a:extLst>
        </xdr:cNvPr>
        <xdr:cNvCxnSpPr/>
      </xdr:nvCxnSpPr>
      <xdr:spPr>
        <a:xfrm>
          <a:off x="6604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32</xdr:row>
      <xdr:rowOff>31949</xdr:rowOff>
    </xdr:from>
    <xdr:ext cx="595419" cy="259045"/>
    <xdr:sp macro="" textlink="">
      <xdr:nvSpPr>
        <xdr:cNvPr id="112" name="テキスト ボックス 111">
          <a:extLst>
            <a:ext uri="{FF2B5EF4-FFF2-40B4-BE49-F238E27FC236}">
              <a16:creationId xmlns:a16="http://schemas.microsoft.com/office/drawing/2014/main" id="{C7738953-23C9-4F34-AB7B-C8D6062764A6}"/>
            </a:ext>
          </a:extLst>
        </xdr:cNvPr>
        <xdr:cNvSpPr txBox="1"/>
      </xdr:nvSpPr>
      <xdr:spPr>
        <a:xfrm>
          <a:off x="6008581" y="551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3" name="直線コネクタ 112">
          <a:extLst>
            <a:ext uri="{FF2B5EF4-FFF2-40B4-BE49-F238E27FC236}">
              <a16:creationId xmlns:a16="http://schemas.microsoft.com/office/drawing/2014/main" id="{DDE63FD7-3A37-4D67-9D80-5D6851F6D62E}"/>
            </a:ext>
          </a:extLst>
        </xdr:cNvPr>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30</xdr:row>
      <xdr:rowOff>48277</xdr:rowOff>
    </xdr:from>
    <xdr:ext cx="595419" cy="259045"/>
    <xdr:sp macro="" textlink="">
      <xdr:nvSpPr>
        <xdr:cNvPr id="114" name="テキスト ボックス 113">
          <a:extLst>
            <a:ext uri="{FF2B5EF4-FFF2-40B4-BE49-F238E27FC236}">
              <a16:creationId xmlns:a16="http://schemas.microsoft.com/office/drawing/2014/main" id="{76264A22-43E2-480B-B9F0-A6E6757B3DF1}"/>
            </a:ext>
          </a:extLst>
        </xdr:cNvPr>
        <xdr:cNvSpPr txBox="1"/>
      </xdr:nvSpPr>
      <xdr:spPr>
        <a:xfrm>
          <a:off x="6008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5" name="【道路】&#10;一人当たり延長グラフ枠">
          <a:extLst>
            <a:ext uri="{FF2B5EF4-FFF2-40B4-BE49-F238E27FC236}">
              <a16:creationId xmlns:a16="http://schemas.microsoft.com/office/drawing/2014/main" id="{E94D100F-13CE-4892-ADA6-5E27C017D7D0}"/>
            </a:ext>
          </a:extLst>
        </xdr:cNvPr>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32</xdr:row>
      <xdr:rowOff>118676</xdr:rowOff>
    </xdr:from>
    <xdr:to>
      <xdr:col>54</xdr:col>
      <xdr:colOff>189865</xdr:colOff>
      <xdr:row>42</xdr:row>
      <xdr:rowOff>13063</xdr:rowOff>
    </xdr:to>
    <xdr:cxnSp macro="">
      <xdr:nvCxnSpPr>
        <xdr:cNvPr id="116" name="直線コネクタ 115">
          <a:extLst>
            <a:ext uri="{FF2B5EF4-FFF2-40B4-BE49-F238E27FC236}">
              <a16:creationId xmlns:a16="http://schemas.microsoft.com/office/drawing/2014/main" id="{2E4C604B-B18B-4F57-86C0-ABF057764F8A}"/>
            </a:ext>
          </a:extLst>
        </xdr:cNvPr>
        <xdr:cNvCxnSpPr/>
      </xdr:nvCxnSpPr>
      <xdr:spPr>
        <a:xfrm flipV="1">
          <a:off x="10476865" y="5605076"/>
          <a:ext cx="0" cy="160888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42</xdr:row>
      <xdr:rowOff>16890</xdr:rowOff>
    </xdr:from>
    <xdr:ext cx="469744" cy="259045"/>
    <xdr:sp macro="" textlink="">
      <xdr:nvSpPr>
        <xdr:cNvPr id="117" name="【道路】&#10;一人当たり延長最小値テキスト">
          <a:extLst>
            <a:ext uri="{FF2B5EF4-FFF2-40B4-BE49-F238E27FC236}">
              <a16:creationId xmlns:a16="http://schemas.microsoft.com/office/drawing/2014/main" id="{6D93393D-AF07-4A12-8AE4-F886D5C12E20}"/>
            </a:ext>
          </a:extLst>
        </xdr:cNvPr>
        <xdr:cNvSpPr txBox="1"/>
      </xdr:nvSpPr>
      <xdr:spPr>
        <a:xfrm>
          <a:off x="10515600" y="72177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7.300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42</xdr:row>
      <xdr:rowOff>13063</xdr:rowOff>
    </xdr:from>
    <xdr:to>
      <xdr:col>55</xdr:col>
      <xdr:colOff>88900</xdr:colOff>
      <xdr:row>42</xdr:row>
      <xdr:rowOff>13063</xdr:rowOff>
    </xdr:to>
    <xdr:cxnSp macro="">
      <xdr:nvCxnSpPr>
        <xdr:cNvPr id="118" name="直線コネクタ 117">
          <a:extLst>
            <a:ext uri="{FF2B5EF4-FFF2-40B4-BE49-F238E27FC236}">
              <a16:creationId xmlns:a16="http://schemas.microsoft.com/office/drawing/2014/main" id="{6129516E-C700-4A84-BEDE-551A726B31EE}"/>
            </a:ext>
          </a:extLst>
        </xdr:cNvPr>
        <xdr:cNvCxnSpPr/>
      </xdr:nvCxnSpPr>
      <xdr:spPr>
        <a:xfrm>
          <a:off x="10388600" y="72139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31</xdr:row>
      <xdr:rowOff>65353</xdr:rowOff>
    </xdr:from>
    <xdr:ext cx="599010" cy="259045"/>
    <xdr:sp macro="" textlink="">
      <xdr:nvSpPr>
        <xdr:cNvPr id="119" name="【道路】&#10;一人当たり延長最大値テキスト">
          <a:extLst>
            <a:ext uri="{FF2B5EF4-FFF2-40B4-BE49-F238E27FC236}">
              <a16:creationId xmlns:a16="http://schemas.microsoft.com/office/drawing/2014/main" id="{BC05A4AC-FDBA-457B-95BD-695CB9B3E101}"/>
            </a:ext>
          </a:extLst>
        </xdr:cNvPr>
        <xdr:cNvSpPr txBox="1"/>
      </xdr:nvSpPr>
      <xdr:spPr>
        <a:xfrm>
          <a:off x="10515600" y="53803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155.098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32</xdr:row>
      <xdr:rowOff>118676</xdr:rowOff>
    </xdr:from>
    <xdr:to>
      <xdr:col>55</xdr:col>
      <xdr:colOff>88900</xdr:colOff>
      <xdr:row>32</xdr:row>
      <xdr:rowOff>118676</xdr:rowOff>
    </xdr:to>
    <xdr:cxnSp macro="">
      <xdr:nvCxnSpPr>
        <xdr:cNvPr id="120" name="直線コネクタ 119">
          <a:extLst>
            <a:ext uri="{FF2B5EF4-FFF2-40B4-BE49-F238E27FC236}">
              <a16:creationId xmlns:a16="http://schemas.microsoft.com/office/drawing/2014/main" id="{A0D936EC-CE03-4D9B-99C8-A4DCD3C1091E}"/>
            </a:ext>
          </a:extLst>
        </xdr:cNvPr>
        <xdr:cNvCxnSpPr/>
      </xdr:nvCxnSpPr>
      <xdr:spPr>
        <a:xfrm>
          <a:off x="10388600" y="56050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123879</xdr:rowOff>
    </xdr:from>
    <xdr:ext cx="534377" cy="259045"/>
    <xdr:sp macro="" textlink="">
      <xdr:nvSpPr>
        <xdr:cNvPr id="121" name="【道路】&#10;一人当たり延長平均値テキスト">
          <a:extLst>
            <a:ext uri="{FF2B5EF4-FFF2-40B4-BE49-F238E27FC236}">
              <a16:creationId xmlns:a16="http://schemas.microsoft.com/office/drawing/2014/main" id="{38744F31-C0EF-4A3F-BD05-FA5B261F476D}"/>
            </a:ext>
          </a:extLst>
        </xdr:cNvPr>
        <xdr:cNvSpPr txBox="1"/>
      </xdr:nvSpPr>
      <xdr:spPr>
        <a:xfrm>
          <a:off x="10515600" y="681042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26.055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101002</xdr:rowOff>
    </xdr:from>
    <xdr:to>
      <xdr:col>55</xdr:col>
      <xdr:colOff>50800</xdr:colOff>
      <xdr:row>41</xdr:row>
      <xdr:rowOff>31152</xdr:rowOff>
    </xdr:to>
    <xdr:sp macro="" textlink="">
      <xdr:nvSpPr>
        <xdr:cNvPr id="122" name="フローチャート: 判断 121">
          <a:extLst>
            <a:ext uri="{FF2B5EF4-FFF2-40B4-BE49-F238E27FC236}">
              <a16:creationId xmlns:a16="http://schemas.microsoft.com/office/drawing/2014/main" id="{FCBB9E59-6C91-457D-A519-50009237D6B3}"/>
            </a:ext>
          </a:extLst>
        </xdr:cNvPr>
        <xdr:cNvSpPr/>
      </xdr:nvSpPr>
      <xdr:spPr>
        <a:xfrm>
          <a:off x="10426700" y="69590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40</xdr:row>
      <xdr:rowOff>105280</xdr:rowOff>
    </xdr:from>
    <xdr:to>
      <xdr:col>50</xdr:col>
      <xdr:colOff>165100</xdr:colOff>
      <xdr:row>41</xdr:row>
      <xdr:rowOff>35430</xdr:rowOff>
    </xdr:to>
    <xdr:sp macro="" textlink="">
      <xdr:nvSpPr>
        <xdr:cNvPr id="123" name="フローチャート: 判断 122">
          <a:extLst>
            <a:ext uri="{FF2B5EF4-FFF2-40B4-BE49-F238E27FC236}">
              <a16:creationId xmlns:a16="http://schemas.microsoft.com/office/drawing/2014/main" id="{58371601-7BBA-45BC-BC46-42CC4D55AC8D}"/>
            </a:ext>
          </a:extLst>
        </xdr:cNvPr>
        <xdr:cNvSpPr/>
      </xdr:nvSpPr>
      <xdr:spPr>
        <a:xfrm>
          <a:off x="9588500" y="6963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40</xdr:row>
      <xdr:rowOff>115686</xdr:rowOff>
    </xdr:from>
    <xdr:to>
      <xdr:col>46</xdr:col>
      <xdr:colOff>38100</xdr:colOff>
      <xdr:row>41</xdr:row>
      <xdr:rowOff>45836</xdr:rowOff>
    </xdr:to>
    <xdr:sp macro="" textlink="">
      <xdr:nvSpPr>
        <xdr:cNvPr id="124" name="フローチャート: 判断 123">
          <a:extLst>
            <a:ext uri="{FF2B5EF4-FFF2-40B4-BE49-F238E27FC236}">
              <a16:creationId xmlns:a16="http://schemas.microsoft.com/office/drawing/2014/main" id="{3F994D0F-A463-4B60-9689-9F80EB281F91}"/>
            </a:ext>
          </a:extLst>
        </xdr:cNvPr>
        <xdr:cNvSpPr/>
      </xdr:nvSpPr>
      <xdr:spPr>
        <a:xfrm>
          <a:off x="8699500" y="69736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40</xdr:row>
      <xdr:rowOff>131045</xdr:rowOff>
    </xdr:from>
    <xdr:to>
      <xdr:col>41</xdr:col>
      <xdr:colOff>101600</xdr:colOff>
      <xdr:row>41</xdr:row>
      <xdr:rowOff>61195</xdr:rowOff>
    </xdr:to>
    <xdr:sp macro="" textlink="">
      <xdr:nvSpPr>
        <xdr:cNvPr id="125" name="フローチャート: 判断 124">
          <a:extLst>
            <a:ext uri="{FF2B5EF4-FFF2-40B4-BE49-F238E27FC236}">
              <a16:creationId xmlns:a16="http://schemas.microsoft.com/office/drawing/2014/main" id="{83AD44B9-43C5-4DFC-A250-8E3C551DC955}"/>
            </a:ext>
          </a:extLst>
        </xdr:cNvPr>
        <xdr:cNvSpPr/>
      </xdr:nvSpPr>
      <xdr:spPr>
        <a:xfrm>
          <a:off x="7810500" y="69890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40</xdr:row>
      <xdr:rowOff>127780</xdr:rowOff>
    </xdr:from>
    <xdr:to>
      <xdr:col>36</xdr:col>
      <xdr:colOff>165100</xdr:colOff>
      <xdr:row>41</xdr:row>
      <xdr:rowOff>57930</xdr:rowOff>
    </xdr:to>
    <xdr:sp macro="" textlink="">
      <xdr:nvSpPr>
        <xdr:cNvPr id="126" name="フローチャート: 判断 125">
          <a:extLst>
            <a:ext uri="{FF2B5EF4-FFF2-40B4-BE49-F238E27FC236}">
              <a16:creationId xmlns:a16="http://schemas.microsoft.com/office/drawing/2014/main" id="{D112790A-A74D-42F6-A8B9-94EFE01CE9F0}"/>
            </a:ext>
          </a:extLst>
        </xdr:cNvPr>
        <xdr:cNvSpPr/>
      </xdr:nvSpPr>
      <xdr:spPr>
        <a:xfrm>
          <a:off x="6921500" y="6985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7" name="テキスト ボックス 126">
          <a:extLst>
            <a:ext uri="{FF2B5EF4-FFF2-40B4-BE49-F238E27FC236}">
              <a16:creationId xmlns:a16="http://schemas.microsoft.com/office/drawing/2014/main" id="{22871A00-45F5-4FB1-A072-E0187B6E27D4}"/>
            </a:ext>
          </a:extLst>
        </xdr:cNvPr>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8" name="テキスト ボックス 127">
          <a:extLst>
            <a:ext uri="{FF2B5EF4-FFF2-40B4-BE49-F238E27FC236}">
              <a16:creationId xmlns:a16="http://schemas.microsoft.com/office/drawing/2014/main" id="{74CB1F08-0BD9-44BF-B8F5-5EAD4527B859}"/>
            </a:ext>
          </a:extLst>
        </xdr:cNvPr>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9" name="テキスト ボックス 128">
          <a:extLst>
            <a:ext uri="{FF2B5EF4-FFF2-40B4-BE49-F238E27FC236}">
              <a16:creationId xmlns:a16="http://schemas.microsoft.com/office/drawing/2014/main" id="{6375746D-CC99-4232-949D-6F4FB7F08B1D}"/>
            </a:ext>
          </a:extLst>
        </xdr:cNvPr>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30" name="テキスト ボックス 129">
          <a:extLst>
            <a:ext uri="{FF2B5EF4-FFF2-40B4-BE49-F238E27FC236}">
              <a16:creationId xmlns:a16="http://schemas.microsoft.com/office/drawing/2014/main" id="{B1127073-0136-4A9A-85D4-22C08043C0FE}"/>
            </a:ext>
          </a:extLst>
        </xdr:cNvPr>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31" name="テキスト ボックス 130">
          <a:extLst>
            <a:ext uri="{FF2B5EF4-FFF2-40B4-BE49-F238E27FC236}">
              <a16:creationId xmlns:a16="http://schemas.microsoft.com/office/drawing/2014/main" id="{AFA37881-73D2-44A7-916C-B846FC4543AB}"/>
            </a:ext>
          </a:extLst>
        </xdr:cNvPr>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142236</xdr:rowOff>
    </xdr:from>
    <xdr:to>
      <xdr:col>55</xdr:col>
      <xdr:colOff>50800</xdr:colOff>
      <xdr:row>41</xdr:row>
      <xdr:rowOff>72386</xdr:rowOff>
    </xdr:to>
    <xdr:sp macro="" textlink="">
      <xdr:nvSpPr>
        <xdr:cNvPr id="132" name="楕円 131">
          <a:extLst>
            <a:ext uri="{FF2B5EF4-FFF2-40B4-BE49-F238E27FC236}">
              <a16:creationId xmlns:a16="http://schemas.microsoft.com/office/drawing/2014/main" id="{A2A57174-764E-4CDD-9210-CB29BBF25E9E}"/>
            </a:ext>
          </a:extLst>
        </xdr:cNvPr>
        <xdr:cNvSpPr/>
      </xdr:nvSpPr>
      <xdr:spPr>
        <a:xfrm>
          <a:off x="10426700" y="70002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120663</xdr:rowOff>
    </xdr:from>
    <xdr:ext cx="534377" cy="259045"/>
    <xdr:sp macro="" textlink="">
      <xdr:nvSpPr>
        <xdr:cNvPr id="133" name="【道路】&#10;一人当たり延長該当値テキスト">
          <a:extLst>
            <a:ext uri="{FF2B5EF4-FFF2-40B4-BE49-F238E27FC236}">
              <a16:creationId xmlns:a16="http://schemas.microsoft.com/office/drawing/2014/main" id="{FD4F791C-ED60-4FD6-88A2-C81DF859B9A1}"/>
            </a:ext>
          </a:extLst>
        </xdr:cNvPr>
        <xdr:cNvSpPr txBox="1"/>
      </xdr:nvSpPr>
      <xdr:spPr>
        <a:xfrm>
          <a:off x="10515600" y="69786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22.267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40</xdr:row>
      <xdr:rowOff>146242</xdr:rowOff>
    </xdr:from>
    <xdr:to>
      <xdr:col>50</xdr:col>
      <xdr:colOff>165100</xdr:colOff>
      <xdr:row>41</xdr:row>
      <xdr:rowOff>76392</xdr:rowOff>
    </xdr:to>
    <xdr:sp macro="" textlink="">
      <xdr:nvSpPr>
        <xdr:cNvPr id="134" name="楕円 133">
          <a:extLst>
            <a:ext uri="{FF2B5EF4-FFF2-40B4-BE49-F238E27FC236}">
              <a16:creationId xmlns:a16="http://schemas.microsoft.com/office/drawing/2014/main" id="{C5F751A4-B279-4AC8-8844-9CD9BD548309}"/>
            </a:ext>
          </a:extLst>
        </xdr:cNvPr>
        <xdr:cNvSpPr/>
      </xdr:nvSpPr>
      <xdr:spPr>
        <a:xfrm>
          <a:off x="9588500" y="70042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41</xdr:row>
      <xdr:rowOff>21586</xdr:rowOff>
    </xdr:from>
    <xdr:to>
      <xdr:col>55</xdr:col>
      <xdr:colOff>0</xdr:colOff>
      <xdr:row>41</xdr:row>
      <xdr:rowOff>25592</xdr:rowOff>
    </xdr:to>
    <xdr:cxnSp macro="">
      <xdr:nvCxnSpPr>
        <xdr:cNvPr id="135" name="直線コネクタ 134">
          <a:extLst>
            <a:ext uri="{FF2B5EF4-FFF2-40B4-BE49-F238E27FC236}">
              <a16:creationId xmlns:a16="http://schemas.microsoft.com/office/drawing/2014/main" id="{3F5A73FA-6746-4A7A-9001-9735117AF1C3}"/>
            </a:ext>
          </a:extLst>
        </xdr:cNvPr>
        <xdr:cNvCxnSpPr/>
      </xdr:nvCxnSpPr>
      <xdr:spPr>
        <a:xfrm flipV="1">
          <a:off x="9639300" y="7051036"/>
          <a:ext cx="838200" cy="40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40</xdr:row>
      <xdr:rowOff>149922</xdr:rowOff>
    </xdr:from>
    <xdr:to>
      <xdr:col>46</xdr:col>
      <xdr:colOff>38100</xdr:colOff>
      <xdr:row>41</xdr:row>
      <xdr:rowOff>80072</xdr:rowOff>
    </xdr:to>
    <xdr:sp macro="" textlink="">
      <xdr:nvSpPr>
        <xdr:cNvPr id="136" name="楕円 135">
          <a:extLst>
            <a:ext uri="{FF2B5EF4-FFF2-40B4-BE49-F238E27FC236}">
              <a16:creationId xmlns:a16="http://schemas.microsoft.com/office/drawing/2014/main" id="{3A6FC68D-89EE-4B96-88CA-E3ECDAAF2AB9}"/>
            </a:ext>
          </a:extLst>
        </xdr:cNvPr>
        <xdr:cNvSpPr/>
      </xdr:nvSpPr>
      <xdr:spPr>
        <a:xfrm>
          <a:off x="8699500" y="70079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41</xdr:row>
      <xdr:rowOff>25592</xdr:rowOff>
    </xdr:from>
    <xdr:to>
      <xdr:col>50</xdr:col>
      <xdr:colOff>114300</xdr:colOff>
      <xdr:row>41</xdr:row>
      <xdr:rowOff>29272</xdr:rowOff>
    </xdr:to>
    <xdr:cxnSp macro="">
      <xdr:nvCxnSpPr>
        <xdr:cNvPr id="137" name="直線コネクタ 136">
          <a:extLst>
            <a:ext uri="{FF2B5EF4-FFF2-40B4-BE49-F238E27FC236}">
              <a16:creationId xmlns:a16="http://schemas.microsoft.com/office/drawing/2014/main" id="{388CCF21-D635-43C9-92B6-3531C4B63C65}"/>
            </a:ext>
          </a:extLst>
        </xdr:cNvPr>
        <xdr:cNvCxnSpPr/>
      </xdr:nvCxnSpPr>
      <xdr:spPr>
        <a:xfrm flipV="1">
          <a:off x="8750300" y="7055042"/>
          <a:ext cx="889000" cy="36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40</xdr:row>
      <xdr:rowOff>153449</xdr:rowOff>
    </xdr:from>
    <xdr:to>
      <xdr:col>41</xdr:col>
      <xdr:colOff>101600</xdr:colOff>
      <xdr:row>41</xdr:row>
      <xdr:rowOff>83599</xdr:rowOff>
    </xdr:to>
    <xdr:sp macro="" textlink="">
      <xdr:nvSpPr>
        <xdr:cNvPr id="138" name="楕円 137">
          <a:extLst>
            <a:ext uri="{FF2B5EF4-FFF2-40B4-BE49-F238E27FC236}">
              <a16:creationId xmlns:a16="http://schemas.microsoft.com/office/drawing/2014/main" id="{855C450A-1140-420A-A33D-96891B33A9E3}"/>
            </a:ext>
          </a:extLst>
        </xdr:cNvPr>
        <xdr:cNvSpPr/>
      </xdr:nvSpPr>
      <xdr:spPr>
        <a:xfrm>
          <a:off x="7810500" y="70114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41</xdr:row>
      <xdr:rowOff>29272</xdr:rowOff>
    </xdr:from>
    <xdr:to>
      <xdr:col>45</xdr:col>
      <xdr:colOff>177800</xdr:colOff>
      <xdr:row>41</xdr:row>
      <xdr:rowOff>32799</xdr:rowOff>
    </xdr:to>
    <xdr:cxnSp macro="">
      <xdr:nvCxnSpPr>
        <xdr:cNvPr id="139" name="直線コネクタ 138">
          <a:extLst>
            <a:ext uri="{FF2B5EF4-FFF2-40B4-BE49-F238E27FC236}">
              <a16:creationId xmlns:a16="http://schemas.microsoft.com/office/drawing/2014/main" id="{2B9AB2C2-FEFB-43F6-BC30-F3815B87EE21}"/>
            </a:ext>
          </a:extLst>
        </xdr:cNvPr>
        <xdr:cNvCxnSpPr/>
      </xdr:nvCxnSpPr>
      <xdr:spPr>
        <a:xfrm flipV="1">
          <a:off x="7861300" y="7058722"/>
          <a:ext cx="889000" cy="35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40</xdr:row>
      <xdr:rowOff>157390</xdr:rowOff>
    </xdr:from>
    <xdr:to>
      <xdr:col>36</xdr:col>
      <xdr:colOff>165100</xdr:colOff>
      <xdr:row>41</xdr:row>
      <xdr:rowOff>87540</xdr:rowOff>
    </xdr:to>
    <xdr:sp macro="" textlink="">
      <xdr:nvSpPr>
        <xdr:cNvPr id="140" name="楕円 139">
          <a:extLst>
            <a:ext uri="{FF2B5EF4-FFF2-40B4-BE49-F238E27FC236}">
              <a16:creationId xmlns:a16="http://schemas.microsoft.com/office/drawing/2014/main" id="{10D9AC08-5AF2-4178-A6E4-E7A3E8B3BC7A}"/>
            </a:ext>
          </a:extLst>
        </xdr:cNvPr>
        <xdr:cNvSpPr/>
      </xdr:nvSpPr>
      <xdr:spPr>
        <a:xfrm>
          <a:off x="6921500" y="70153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41</xdr:row>
      <xdr:rowOff>32799</xdr:rowOff>
    </xdr:from>
    <xdr:to>
      <xdr:col>41</xdr:col>
      <xdr:colOff>50800</xdr:colOff>
      <xdr:row>41</xdr:row>
      <xdr:rowOff>36740</xdr:rowOff>
    </xdr:to>
    <xdr:cxnSp macro="">
      <xdr:nvCxnSpPr>
        <xdr:cNvPr id="141" name="直線コネクタ 140">
          <a:extLst>
            <a:ext uri="{FF2B5EF4-FFF2-40B4-BE49-F238E27FC236}">
              <a16:creationId xmlns:a16="http://schemas.microsoft.com/office/drawing/2014/main" id="{6AFDE840-5A9C-439B-A1AB-E19CC334EBBE}"/>
            </a:ext>
          </a:extLst>
        </xdr:cNvPr>
        <xdr:cNvCxnSpPr/>
      </xdr:nvCxnSpPr>
      <xdr:spPr>
        <a:xfrm flipV="1">
          <a:off x="6972300" y="7062249"/>
          <a:ext cx="889000" cy="39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39</xdr:row>
      <xdr:rowOff>51957</xdr:rowOff>
    </xdr:from>
    <xdr:ext cx="534377" cy="259045"/>
    <xdr:sp macro="" textlink="">
      <xdr:nvSpPr>
        <xdr:cNvPr id="142" name="n_1aveValue【道路】&#10;一人当たり延長">
          <a:extLst>
            <a:ext uri="{FF2B5EF4-FFF2-40B4-BE49-F238E27FC236}">
              <a16:creationId xmlns:a16="http://schemas.microsoft.com/office/drawing/2014/main" id="{4C68B674-9B4B-4A21-8173-DD3C736A3039}"/>
            </a:ext>
          </a:extLst>
        </xdr:cNvPr>
        <xdr:cNvSpPr txBox="1"/>
      </xdr:nvSpPr>
      <xdr:spPr>
        <a:xfrm>
          <a:off x="9359411" y="67385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25.662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39</xdr:row>
      <xdr:rowOff>62363</xdr:rowOff>
    </xdr:from>
    <xdr:ext cx="534377" cy="259045"/>
    <xdr:sp macro="" textlink="">
      <xdr:nvSpPr>
        <xdr:cNvPr id="143" name="n_2aveValue【道路】&#10;一人当たり延長">
          <a:extLst>
            <a:ext uri="{FF2B5EF4-FFF2-40B4-BE49-F238E27FC236}">
              <a16:creationId xmlns:a16="http://schemas.microsoft.com/office/drawing/2014/main" id="{12F28CE4-D48F-4E73-BBB8-EA5489F86CCD}"/>
            </a:ext>
          </a:extLst>
        </xdr:cNvPr>
        <xdr:cNvSpPr txBox="1"/>
      </xdr:nvSpPr>
      <xdr:spPr>
        <a:xfrm>
          <a:off x="8483111" y="67489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24.706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39</xdr:row>
      <xdr:rowOff>77722</xdr:rowOff>
    </xdr:from>
    <xdr:ext cx="534377" cy="259045"/>
    <xdr:sp macro="" textlink="">
      <xdr:nvSpPr>
        <xdr:cNvPr id="144" name="n_3aveValue【道路】&#10;一人当たり延長">
          <a:extLst>
            <a:ext uri="{FF2B5EF4-FFF2-40B4-BE49-F238E27FC236}">
              <a16:creationId xmlns:a16="http://schemas.microsoft.com/office/drawing/2014/main" id="{E12F7B5F-5D3B-4BF3-8E54-55DFB8BA4597}"/>
            </a:ext>
          </a:extLst>
        </xdr:cNvPr>
        <xdr:cNvSpPr txBox="1"/>
      </xdr:nvSpPr>
      <xdr:spPr>
        <a:xfrm>
          <a:off x="7594111" y="67642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23.295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39</xdr:row>
      <xdr:rowOff>74457</xdr:rowOff>
    </xdr:from>
    <xdr:ext cx="534377" cy="259045"/>
    <xdr:sp macro="" textlink="">
      <xdr:nvSpPr>
        <xdr:cNvPr id="145" name="n_4aveValue【道路】&#10;一人当たり延長">
          <a:extLst>
            <a:ext uri="{FF2B5EF4-FFF2-40B4-BE49-F238E27FC236}">
              <a16:creationId xmlns:a16="http://schemas.microsoft.com/office/drawing/2014/main" id="{069ACAED-D564-4B43-9E69-47ED68173257}"/>
            </a:ext>
          </a:extLst>
        </xdr:cNvPr>
        <xdr:cNvSpPr txBox="1"/>
      </xdr:nvSpPr>
      <xdr:spPr>
        <a:xfrm>
          <a:off x="6705111" y="67610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41</xdr:row>
      <xdr:rowOff>67519</xdr:rowOff>
    </xdr:from>
    <xdr:ext cx="534377" cy="259045"/>
    <xdr:sp macro="" textlink="">
      <xdr:nvSpPr>
        <xdr:cNvPr id="146" name="n_1mainValue【道路】&#10;一人当たり延長">
          <a:extLst>
            <a:ext uri="{FF2B5EF4-FFF2-40B4-BE49-F238E27FC236}">
              <a16:creationId xmlns:a16="http://schemas.microsoft.com/office/drawing/2014/main" id="{17E42300-B976-4B20-BE78-D7F601E066AC}"/>
            </a:ext>
          </a:extLst>
        </xdr:cNvPr>
        <xdr:cNvSpPr txBox="1"/>
      </xdr:nvSpPr>
      <xdr:spPr>
        <a:xfrm>
          <a:off x="9359411" y="70969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21.899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41</xdr:row>
      <xdr:rowOff>71199</xdr:rowOff>
    </xdr:from>
    <xdr:ext cx="534377" cy="259045"/>
    <xdr:sp macro="" textlink="">
      <xdr:nvSpPr>
        <xdr:cNvPr id="147" name="n_2mainValue【道路】&#10;一人当たり延長">
          <a:extLst>
            <a:ext uri="{FF2B5EF4-FFF2-40B4-BE49-F238E27FC236}">
              <a16:creationId xmlns:a16="http://schemas.microsoft.com/office/drawing/2014/main" id="{C3D355CE-250A-4283-B7DA-C9C3E7427436}"/>
            </a:ext>
          </a:extLst>
        </xdr:cNvPr>
        <xdr:cNvSpPr txBox="1"/>
      </xdr:nvSpPr>
      <xdr:spPr>
        <a:xfrm>
          <a:off x="8483111" y="71006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21.561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41</xdr:row>
      <xdr:rowOff>74726</xdr:rowOff>
    </xdr:from>
    <xdr:ext cx="534377" cy="259045"/>
    <xdr:sp macro="" textlink="">
      <xdr:nvSpPr>
        <xdr:cNvPr id="148" name="n_3mainValue【道路】&#10;一人当たり延長">
          <a:extLst>
            <a:ext uri="{FF2B5EF4-FFF2-40B4-BE49-F238E27FC236}">
              <a16:creationId xmlns:a16="http://schemas.microsoft.com/office/drawing/2014/main" id="{4D1BD8B2-BE92-467C-9F54-188428D2F961}"/>
            </a:ext>
          </a:extLst>
        </xdr:cNvPr>
        <xdr:cNvSpPr txBox="1"/>
      </xdr:nvSpPr>
      <xdr:spPr>
        <a:xfrm>
          <a:off x="7594111" y="71041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21.237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41</xdr:row>
      <xdr:rowOff>78667</xdr:rowOff>
    </xdr:from>
    <xdr:ext cx="534377" cy="259045"/>
    <xdr:sp macro="" textlink="">
      <xdr:nvSpPr>
        <xdr:cNvPr id="149" name="n_4mainValue【道路】&#10;一人当たり延長">
          <a:extLst>
            <a:ext uri="{FF2B5EF4-FFF2-40B4-BE49-F238E27FC236}">
              <a16:creationId xmlns:a16="http://schemas.microsoft.com/office/drawing/2014/main" id="{6B5DA779-67BA-4D3B-A567-E6662223BD72}"/>
            </a:ext>
          </a:extLst>
        </xdr:cNvPr>
        <xdr:cNvSpPr txBox="1"/>
      </xdr:nvSpPr>
      <xdr:spPr>
        <a:xfrm>
          <a:off x="6705111" y="71081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20.875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50" name="正方形/長方形 149">
          <a:extLst>
            <a:ext uri="{FF2B5EF4-FFF2-40B4-BE49-F238E27FC236}">
              <a16:creationId xmlns:a16="http://schemas.microsoft.com/office/drawing/2014/main" id="{8ADD4EC9-2F3F-42DB-9706-06035F4B6F40}"/>
            </a:ext>
          </a:extLst>
        </xdr:cNvPr>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51" name="正方形/長方形 150">
          <a:extLst>
            <a:ext uri="{FF2B5EF4-FFF2-40B4-BE49-F238E27FC236}">
              <a16:creationId xmlns:a16="http://schemas.microsoft.com/office/drawing/2014/main" id="{3BDCB081-E6F7-4220-BB62-FB771FA3E602}"/>
            </a:ext>
          </a:extLst>
        </xdr:cNvPr>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52" name="正方形/長方形 151">
          <a:extLst>
            <a:ext uri="{FF2B5EF4-FFF2-40B4-BE49-F238E27FC236}">
              <a16:creationId xmlns:a16="http://schemas.microsoft.com/office/drawing/2014/main" id="{90F26893-61ED-48BF-8A1D-D53014A46707}"/>
            </a:ext>
          </a:extLst>
        </xdr:cNvPr>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3" name="正方形/長方形 152">
          <a:extLst>
            <a:ext uri="{FF2B5EF4-FFF2-40B4-BE49-F238E27FC236}">
              <a16:creationId xmlns:a16="http://schemas.microsoft.com/office/drawing/2014/main" id="{49EDED45-5334-41A8-8E19-75F7E15D2F43}"/>
            </a:ext>
          </a:extLst>
        </xdr:cNvPr>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4" name="正方形/長方形 153">
          <a:extLst>
            <a:ext uri="{FF2B5EF4-FFF2-40B4-BE49-F238E27FC236}">
              <a16:creationId xmlns:a16="http://schemas.microsoft.com/office/drawing/2014/main" id="{716E83A6-E79B-4CFA-AFB7-210ECF12A46D}"/>
            </a:ext>
          </a:extLst>
        </xdr:cNvPr>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5" name="正方形/長方形 154">
          <a:extLst>
            <a:ext uri="{FF2B5EF4-FFF2-40B4-BE49-F238E27FC236}">
              <a16:creationId xmlns:a16="http://schemas.microsoft.com/office/drawing/2014/main" id="{9B5EA439-77FD-4A2D-A912-3CC4D96AC4CB}"/>
            </a:ext>
          </a:extLst>
        </xdr:cNvPr>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6" name="正方形/長方形 155">
          <a:extLst>
            <a:ext uri="{FF2B5EF4-FFF2-40B4-BE49-F238E27FC236}">
              <a16:creationId xmlns:a16="http://schemas.microsoft.com/office/drawing/2014/main" id="{9934CD48-0011-445F-A822-6E176C69DF53}"/>
            </a:ext>
          </a:extLst>
        </xdr:cNvPr>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7" name="正方形/長方形 156">
          <a:extLst>
            <a:ext uri="{FF2B5EF4-FFF2-40B4-BE49-F238E27FC236}">
              <a16:creationId xmlns:a16="http://schemas.microsoft.com/office/drawing/2014/main" id="{0BE9496E-C3D4-4540-B0CE-4B9D41B81C16}"/>
            </a:ext>
          </a:extLst>
        </xdr:cNvPr>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8" name="テキスト ボックス 157">
          <a:extLst>
            <a:ext uri="{FF2B5EF4-FFF2-40B4-BE49-F238E27FC236}">
              <a16:creationId xmlns:a16="http://schemas.microsoft.com/office/drawing/2014/main" id="{A64804C2-B0F1-432A-BE8D-32EF2B848958}"/>
            </a:ext>
          </a:extLst>
        </xdr:cNvPr>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9" name="直線コネクタ 158">
          <a:extLst>
            <a:ext uri="{FF2B5EF4-FFF2-40B4-BE49-F238E27FC236}">
              <a16:creationId xmlns:a16="http://schemas.microsoft.com/office/drawing/2014/main" id="{716CA620-5083-4F37-9E8F-46B16D866D94}"/>
            </a:ext>
          </a:extLst>
        </xdr:cNvPr>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60" name="テキスト ボックス 159">
          <a:extLst>
            <a:ext uri="{FF2B5EF4-FFF2-40B4-BE49-F238E27FC236}">
              <a16:creationId xmlns:a16="http://schemas.microsoft.com/office/drawing/2014/main" id="{F772C16A-362B-41AE-9398-A96E7E39DA84}"/>
            </a:ext>
          </a:extLst>
        </xdr:cNvPr>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161" name="直線コネクタ 160">
          <a:extLst>
            <a:ext uri="{FF2B5EF4-FFF2-40B4-BE49-F238E27FC236}">
              <a16:creationId xmlns:a16="http://schemas.microsoft.com/office/drawing/2014/main" id="{EB034835-762F-46B2-B91E-76B9F13CC7FD}"/>
            </a:ext>
          </a:extLst>
        </xdr:cNvPr>
        <xdr:cNvCxnSpPr/>
      </xdr:nvCxnSpPr>
      <xdr:spPr>
        <a:xfrm>
          <a:off x="762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63</xdr:row>
      <xdr:rowOff>105427</xdr:rowOff>
    </xdr:from>
    <xdr:ext cx="403059" cy="259045"/>
    <xdr:sp macro="" textlink="">
      <xdr:nvSpPr>
        <xdr:cNvPr id="162" name="テキスト ボックス 161">
          <a:extLst>
            <a:ext uri="{FF2B5EF4-FFF2-40B4-BE49-F238E27FC236}">
              <a16:creationId xmlns:a16="http://schemas.microsoft.com/office/drawing/2014/main" id="{6D11F7D8-B72E-4EC7-9D74-ABA038D9E9DA}"/>
            </a:ext>
          </a:extLst>
        </xdr:cNvPr>
        <xdr:cNvSpPr txBox="1"/>
      </xdr:nvSpPr>
      <xdr:spPr>
        <a:xfrm>
          <a:off x="358941" y="1090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63" name="直線コネクタ 162">
          <a:extLst>
            <a:ext uri="{FF2B5EF4-FFF2-40B4-BE49-F238E27FC236}">
              <a16:creationId xmlns:a16="http://schemas.microsoft.com/office/drawing/2014/main" id="{D68CA434-FF42-4EB4-B69E-A616D1D3FF21}"/>
            </a:ext>
          </a:extLst>
        </xdr:cNvPr>
        <xdr:cNvCxnSpPr/>
      </xdr:nvCxnSpPr>
      <xdr:spPr>
        <a:xfrm>
          <a:off x="762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64" name="テキスト ボックス 163">
          <a:extLst>
            <a:ext uri="{FF2B5EF4-FFF2-40B4-BE49-F238E27FC236}">
              <a16:creationId xmlns:a16="http://schemas.microsoft.com/office/drawing/2014/main" id="{864CD30B-6339-42FA-B132-5689B26F6ABF}"/>
            </a:ext>
          </a:extLst>
        </xdr:cNvPr>
        <xdr:cNvSpPr txBox="1"/>
      </xdr:nvSpPr>
      <xdr:spPr>
        <a:xfrm>
          <a:off x="358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65" name="直線コネクタ 164">
          <a:extLst>
            <a:ext uri="{FF2B5EF4-FFF2-40B4-BE49-F238E27FC236}">
              <a16:creationId xmlns:a16="http://schemas.microsoft.com/office/drawing/2014/main" id="{F3DF43C9-D2B1-4A51-A622-DCA49DEFABF8}"/>
            </a:ext>
          </a:extLst>
        </xdr:cNvPr>
        <xdr:cNvCxnSpPr/>
      </xdr:nvCxnSpPr>
      <xdr:spPr>
        <a:xfrm>
          <a:off x="762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66" name="テキスト ボックス 165">
          <a:extLst>
            <a:ext uri="{FF2B5EF4-FFF2-40B4-BE49-F238E27FC236}">
              <a16:creationId xmlns:a16="http://schemas.microsoft.com/office/drawing/2014/main" id="{778183B5-7320-4855-AE5A-F327CF540461}"/>
            </a:ext>
          </a:extLst>
        </xdr:cNvPr>
        <xdr:cNvSpPr txBox="1"/>
      </xdr:nvSpPr>
      <xdr:spPr>
        <a:xfrm>
          <a:off x="358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67" name="直線コネクタ 166">
          <a:extLst>
            <a:ext uri="{FF2B5EF4-FFF2-40B4-BE49-F238E27FC236}">
              <a16:creationId xmlns:a16="http://schemas.microsoft.com/office/drawing/2014/main" id="{693E72A3-A10D-4AE0-976A-6FD6BAAE8683}"/>
            </a:ext>
          </a:extLst>
        </xdr:cNvPr>
        <xdr:cNvCxnSpPr/>
      </xdr:nvCxnSpPr>
      <xdr:spPr>
        <a:xfrm>
          <a:off x="762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68" name="テキスト ボックス 167">
          <a:extLst>
            <a:ext uri="{FF2B5EF4-FFF2-40B4-BE49-F238E27FC236}">
              <a16:creationId xmlns:a16="http://schemas.microsoft.com/office/drawing/2014/main" id="{94579F7F-1864-4D7D-BE14-194C11A68697}"/>
            </a:ext>
          </a:extLst>
        </xdr:cNvPr>
        <xdr:cNvSpPr txBox="1"/>
      </xdr:nvSpPr>
      <xdr:spPr>
        <a:xfrm>
          <a:off x="358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69" name="直線コネクタ 168">
          <a:extLst>
            <a:ext uri="{FF2B5EF4-FFF2-40B4-BE49-F238E27FC236}">
              <a16:creationId xmlns:a16="http://schemas.microsoft.com/office/drawing/2014/main" id="{FFA4BAA4-EEB6-421D-900F-C1C7CDB4A5F5}"/>
            </a:ext>
          </a:extLst>
        </xdr:cNvPr>
        <xdr:cNvCxnSpPr/>
      </xdr:nvCxnSpPr>
      <xdr:spPr>
        <a:xfrm>
          <a:off x="762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54</xdr:row>
      <xdr:rowOff>124477</xdr:rowOff>
    </xdr:from>
    <xdr:ext cx="338939" cy="259045"/>
    <xdr:sp macro="" textlink="">
      <xdr:nvSpPr>
        <xdr:cNvPr id="170" name="テキスト ボックス 169">
          <a:extLst>
            <a:ext uri="{FF2B5EF4-FFF2-40B4-BE49-F238E27FC236}">
              <a16:creationId xmlns:a16="http://schemas.microsoft.com/office/drawing/2014/main" id="{FC869B03-950E-4170-92BE-D28D17EC44AB}"/>
            </a:ext>
          </a:extLst>
        </xdr:cNvPr>
        <xdr:cNvSpPr txBox="1"/>
      </xdr:nvSpPr>
      <xdr:spPr>
        <a:xfrm>
          <a:off x="423061" y="9382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71" name="直線コネクタ 170">
          <a:extLst>
            <a:ext uri="{FF2B5EF4-FFF2-40B4-BE49-F238E27FC236}">
              <a16:creationId xmlns:a16="http://schemas.microsoft.com/office/drawing/2014/main" id="{EE5516A6-78A5-4B67-B024-3EE5F593BEE8}"/>
            </a:ext>
          </a:extLst>
        </xdr:cNvPr>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53</xdr:row>
      <xdr:rowOff>57150</xdr:rowOff>
    </xdr:from>
    <xdr:to>
      <xdr:col>28</xdr:col>
      <xdr:colOff>152400</xdr:colOff>
      <xdr:row>66</xdr:row>
      <xdr:rowOff>114300</xdr:rowOff>
    </xdr:to>
    <xdr:sp macro="" textlink="">
      <xdr:nvSpPr>
        <xdr:cNvPr id="172" name="【橋りょう・トンネル】&#10;有形固定資産減価償却率グラフ枠">
          <a:extLst>
            <a:ext uri="{FF2B5EF4-FFF2-40B4-BE49-F238E27FC236}">
              <a16:creationId xmlns:a16="http://schemas.microsoft.com/office/drawing/2014/main" id="{2DCB6D72-5134-4549-A17E-1CF05B5917D1}"/>
            </a:ext>
          </a:extLst>
        </xdr:cNvPr>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114300</xdr:rowOff>
    </xdr:from>
    <xdr:to>
      <xdr:col>24</xdr:col>
      <xdr:colOff>62865</xdr:colOff>
      <xdr:row>64</xdr:row>
      <xdr:rowOff>133350</xdr:rowOff>
    </xdr:to>
    <xdr:cxnSp macro="">
      <xdr:nvCxnSpPr>
        <xdr:cNvPr id="173" name="直線コネクタ 172">
          <a:extLst>
            <a:ext uri="{FF2B5EF4-FFF2-40B4-BE49-F238E27FC236}">
              <a16:creationId xmlns:a16="http://schemas.microsoft.com/office/drawing/2014/main" id="{2FBCCF09-9657-4D07-A5C3-8D82E311D5B9}"/>
            </a:ext>
          </a:extLst>
        </xdr:cNvPr>
        <xdr:cNvCxnSpPr/>
      </xdr:nvCxnSpPr>
      <xdr:spPr>
        <a:xfrm flipV="1">
          <a:off x="4634865" y="9544050"/>
          <a:ext cx="0" cy="15621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137177</xdr:rowOff>
    </xdr:from>
    <xdr:ext cx="405111" cy="259045"/>
    <xdr:sp macro="" textlink="">
      <xdr:nvSpPr>
        <xdr:cNvPr id="174" name="【橋りょう・トンネル】&#10;有形固定資産減価償却率最小値テキスト">
          <a:extLst>
            <a:ext uri="{FF2B5EF4-FFF2-40B4-BE49-F238E27FC236}">
              <a16:creationId xmlns:a16="http://schemas.microsoft.com/office/drawing/2014/main" id="{B95DB634-FED3-494C-98F7-D8BBF840A0E7}"/>
            </a:ext>
          </a:extLst>
        </xdr:cNvPr>
        <xdr:cNvSpPr txBox="1"/>
      </xdr:nvSpPr>
      <xdr:spPr>
        <a:xfrm>
          <a:off x="4673600" y="111099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133350</xdr:rowOff>
    </xdr:from>
    <xdr:to>
      <xdr:col>24</xdr:col>
      <xdr:colOff>152400</xdr:colOff>
      <xdr:row>64</xdr:row>
      <xdr:rowOff>133350</xdr:rowOff>
    </xdr:to>
    <xdr:cxnSp macro="">
      <xdr:nvCxnSpPr>
        <xdr:cNvPr id="175" name="直線コネクタ 174">
          <a:extLst>
            <a:ext uri="{FF2B5EF4-FFF2-40B4-BE49-F238E27FC236}">
              <a16:creationId xmlns:a16="http://schemas.microsoft.com/office/drawing/2014/main" id="{B93B5405-5DA7-472E-9D7C-28C934241116}"/>
            </a:ext>
          </a:extLst>
        </xdr:cNvPr>
        <xdr:cNvCxnSpPr/>
      </xdr:nvCxnSpPr>
      <xdr:spPr>
        <a:xfrm>
          <a:off x="4546600" y="111061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60977</xdr:rowOff>
    </xdr:from>
    <xdr:ext cx="340478" cy="259045"/>
    <xdr:sp macro="" textlink="">
      <xdr:nvSpPr>
        <xdr:cNvPr id="176" name="【橋りょう・トンネル】&#10;有形固定資産減価償却率最大値テキスト">
          <a:extLst>
            <a:ext uri="{FF2B5EF4-FFF2-40B4-BE49-F238E27FC236}">
              <a16:creationId xmlns:a16="http://schemas.microsoft.com/office/drawing/2014/main" id="{B6BB70EC-21BB-47FA-A792-EA27F8068349}"/>
            </a:ext>
          </a:extLst>
        </xdr:cNvPr>
        <xdr:cNvSpPr txBox="1"/>
      </xdr:nvSpPr>
      <xdr:spPr>
        <a:xfrm>
          <a:off x="4673600" y="931927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114300</xdr:rowOff>
    </xdr:from>
    <xdr:to>
      <xdr:col>24</xdr:col>
      <xdr:colOff>152400</xdr:colOff>
      <xdr:row>55</xdr:row>
      <xdr:rowOff>114300</xdr:rowOff>
    </xdr:to>
    <xdr:cxnSp macro="">
      <xdr:nvCxnSpPr>
        <xdr:cNvPr id="177" name="直線コネクタ 176">
          <a:extLst>
            <a:ext uri="{FF2B5EF4-FFF2-40B4-BE49-F238E27FC236}">
              <a16:creationId xmlns:a16="http://schemas.microsoft.com/office/drawing/2014/main" id="{5EA6C2BF-DB87-4C4B-9C5E-57D5763093F5}"/>
            </a:ext>
          </a:extLst>
        </xdr:cNvPr>
        <xdr:cNvCxnSpPr/>
      </xdr:nvCxnSpPr>
      <xdr:spPr>
        <a:xfrm>
          <a:off x="4546600" y="95440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61</xdr:row>
      <xdr:rowOff>29227</xdr:rowOff>
    </xdr:from>
    <xdr:ext cx="405111" cy="259045"/>
    <xdr:sp macro="" textlink="">
      <xdr:nvSpPr>
        <xdr:cNvPr id="178" name="【橋りょう・トンネル】&#10;有形固定資産減価償却率平均値テキスト">
          <a:extLst>
            <a:ext uri="{FF2B5EF4-FFF2-40B4-BE49-F238E27FC236}">
              <a16:creationId xmlns:a16="http://schemas.microsoft.com/office/drawing/2014/main" id="{9A7A94CF-4ACC-4A76-9862-90091F7920BF}"/>
            </a:ext>
          </a:extLst>
        </xdr:cNvPr>
        <xdr:cNvSpPr txBox="1"/>
      </xdr:nvSpPr>
      <xdr:spPr>
        <a:xfrm>
          <a:off x="4673600" y="1048767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62</xdr:row>
      <xdr:rowOff>6350</xdr:rowOff>
    </xdr:from>
    <xdr:to>
      <xdr:col>24</xdr:col>
      <xdr:colOff>114300</xdr:colOff>
      <xdr:row>62</xdr:row>
      <xdr:rowOff>107950</xdr:rowOff>
    </xdr:to>
    <xdr:sp macro="" textlink="">
      <xdr:nvSpPr>
        <xdr:cNvPr id="179" name="フローチャート: 判断 178">
          <a:extLst>
            <a:ext uri="{FF2B5EF4-FFF2-40B4-BE49-F238E27FC236}">
              <a16:creationId xmlns:a16="http://schemas.microsoft.com/office/drawing/2014/main" id="{8DC1D4B0-7913-4358-ADD8-3F238E6309EF}"/>
            </a:ext>
          </a:extLst>
        </xdr:cNvPr>
        <xdr:cNvSpPr/>
      </xdr:nvSpPr>
      <xdr:spPr>
        <a:xfrm>
          <a:off x="4584700" y="10636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61</xdr:row>
      <xdr:rowOff>156845</xdr:rowOff>
    </xdr:from>
    <xdr:to>
      <xdr:col>20</xdr:col>
      <xdr:colOff>38100</xdr:colOff>
      <xdr:row>62</xdr:row>
      <xdr:rowOff>86995</xdr:rowOff>
    </xdr:to>
    <xdr:sp macro="" textlink="">
      <xdr:nvSpPr>
        <xdr:cNvPr id="180" name="フローチャート: 判断 179">
          <a:extLst>
            <a:ext uri="{FF2B5EF4-FFF2-40B4-BE49-F238E27FC236}">
              <a16:creationId xmlns:a16="http://schemas.microsoft.com/office/drawing/2014/main" id="{3293B23F-4C77-418F-9F4A-ADFE608D8B5A}"/>
            </a:ext>
          </a:extLst>
        </xdr:cNvPr>
        <xdr:cNvSpPr/>
      </xdr:nvSpPr>
      <xdr:spPr>
        <a:xfrm>
          <a:off x="3746500" y="106152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61</xdr:row>
      <xdr:rowOff>141605</xdr:rowOff>
    </xdr:from>
    <xdr:to>
      <xdr:col>15</xdr:col>
      <xdr:colOff>101600</xdr:colOff>
      <xdr:row>62</xdr:row>
      <xdr:rowOff>71755</xdr:rowOff>
    </xdr:to>
    <xdr:sp macro="" textlink="">
      <xdr:nvSpPr>
        <xdr:cNvPr id="181" name="フローチャート: 判断 180">
          <a:extLst>
            <a:ext uri="{FF2B5EF4-FFF2-40B4-BE49-F238E27FC236}">
              <a16:creationId xmlns:a16="http://schemas.microsoft.com/office/drawing/2014/main" id="{653AE090-6F21-4C06-BD4C-8992B86AA518}"/>
            </a:ext>
          </a:extLst>
        </xdr:cNvPr>
        <xdr:cNvSpPr/>
      </xdr:nvSpPr>
      <xdr:spPr>
        <a:xfrm>
          <a:off x="2857500" y="106000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61</xdr:row>
      <xdr:rowOff>113030</xdr:rowOff>
    </xdr:from>
    <xdr:to>
      <xdr:col>10</xdr:col>
      <xdr:colOff>165100</xdr:colOff>
      <xdr:row>62</xdr:row>
      <xdr:rowOff>43180</xdr:rowOff>
    </xdr:to>
    <xdr:sp macro="" textlink="">
      <xdr:nvSpPr>
        <xdr:cNvPr id="182" name="フローチャート: 判断 181">
          <a:extLst>
            <a:ext uri="{FF2B5EF4-FFF2-40B4-BE49-F238E27FC236}">
              <a16:creationId xmlns:a16="http://schemas.microsoft.com/office/drawing/2014/main" id="{109E18CF-0954-4404-AD73-AEDCEB96D8CB}"/>
            </a:ext>
          </a:extLst>
        </xdr:cNvPr>
        <xdr:cNvSpPr/>
      </xdr:nvSpPr>
      <xdr:spPr>
        <a:xfrm>
          <a:off x="1968500" y="10571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61</xdr:row>
      <xdr:rowOff>84455</xdr:rowOff>
    </xdr:from>
    <xdr:to>
      <xdr:col>6</xdr:col>
      <xdr:colOff>38100</xdr:colOff>
      <xdr:row>62</xdr:row>
      <xdr:rowOff>14605</xdr:rowOff>
    </xdr:to>
    <xdr:sp macro="" textlink="">
      <xdr:nvSpPr>
        <xdr:cNvPr id="183" name="フローチャート: 判断 182">
          <a:extLst>
            <a:ext uri="{FF2B5EF4-FFF2-40B4-BE49-F238E27FC236}">
              <a16:creationId xmlns:a16="http://schemas.microsoft.com/office/drawing/2014/main" id="{578AF90F-9DFD-4558-8765-DBA743BEB9EA}"/>
            </a:ext>
          </a:extLst>
        </xdr:cNvPr>
        <xdr:cNvSpPr/>
      </xdr:nvSpPr>
      <xdr:spPr>
        <a:xfrm>
          <a:off x="1079500" y="105429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4" name="テキスト ボックス 183">
          <a:extLst>
            <a:ext uri="{FF2B5EF4-FFF2-40B4-BE49-F238E27FC236}">
              <a16:creationId xmlns:a16="http://schemas.microsoft.com/office/drawing/2014/main" id="{D9879972-6441-4B84-B864-0B32E249A8CB}"/>
            </a:ext>
          </a:extLst>
        </xdr:cNvPr>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5" name="テキスト ボックス 184">
          <a:extLst>
            <a:ext uri="{FF2B5EF4-FFF2-40B4-BE49-F238E27FC236}">
              <a16:creationId xmlns:a16="http://schemas.microsoft.com/office/drawing/2014/main" id="{570B349D-E312-412E-B134-47303D2F7CB0}"/>
            </a:ext>
          </a:extLst>
        </xdr:cNvPr>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6" name="テキスト ボックス 185">
          <a:extLst>
            <a:ext uri="{FF2B5EF4-FFF2-40B4-BE49-F238E27FC236}">
              <a16:creationId xmlns:a16="http://schemas.microsoft.com/office/drawing/2014/main" id="{72812FAF-C139-4505-90F0-B71B5C290242}"/>
            </a:ext>
          </a:extLst>
        </xdr:cNvPr>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7" name="テキスト ボックス 186">
          <a:extLst>
            <a:ext uri="{FF2B5EF4-FFF2-40B4-BE49-F238E27FC236}">
              <a16:creationId xmlns:a16="http://schemas.microsoft.com/office/drawing/2014/main" id="{204727AE-F4D5-4E97-837E-2790711546C1}"/>
            </a:ext>
          </a:extLst>
        </xdr:cNvPr>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8" name="テキスト ボックス 187">
          <a:extLst>
            <a:ext uri="{FF2B5EF4-FFF2-40B4-BE49-F238E27FC236}">
              <a16:creationId xmlns:a16="http://schemas.microsoft.com/office/drawing/2014/main" id="{604B8A7C-537F-402C-BAF7-165D00A1D43C}"/>
            </a:ext>
          </a:extLst>
        </xdr:cNvPr>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62</xdr:row>
      <xdr:rowOff>27305</xdr:rowOff>
    </xdr:from>
    <xdr:to>
      <xdr:col>24</xdr:col>
      <xdr:colOff>114300</xdr:colOff>
      <xdr:row>62</xdr:row>
      <xdr:rowOff>128905</xdr:rowOff>
    </xdr:to>
    <xdr:sp macro="" textlink="">
      <xdr:nvSpPr>
        <xdr:cNvPr id="189" name="楕円 188">
          <a:extLst>
            <a:ext uri="{FF2B5EF4-FFF2-40B4-BE49-F238E27FC236}">
              <a16:creationId xmlns:a16="http://schemas.microsoft.com/office/drawing/2014/main" id="{2BA2FF78-4B72-4ACB-932F-05AF79DBF253}"/>
            </a:ext>
          </a:extLst>
        </xdr:cNvPr>
        <xdr:cNvSpPr/>
      </xdr:nvSpPr>
      <xdr:spPr>
        <a:xfrm>
          <a:off x="4584700" y="106572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62</xdr:row>
      <xdr:rowOff>5732</xdr:rowOff>
    </xdr:from>
    <xdr:ext cx="405111" cy="259045"/>
    <xdr:sp macro="" textlink="">
      <xdr:nvSpPr>
        <xdr:cNvPr id="190" name="【橋りょう・トンネル】&#10;有形固定資産減価償却率該当値テキスト">
          <a:extLst>
            <a:ext uri="{FF2B5EF4-FFF2-40B4-BE49-F238E27FC236}">
              <a16:creationId xmlns:a16="http://schemas.microsoft.com/office/drawing/2014/main" id="{79F80E35-EA09-42AE-9938-D28FC640A190}"/>
            </a:ext>
          </a:extLst>
        </xdr:cNvPr>
        <xdr:cNvSpPr txBox="1"/>
      </xdr:nvSpPr>
      <xdr:spPr>
        <a:xfrm>
          <a:off x="4673600" y="106356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62</xdr:row>
      <xdr:rowOff>15875</xdr:rowOff>
    </xdr:from>
    <xdr:to>
      <xdr:col>20</xdr:col>
      <xdr:colOff>38100</xdr:colOff>
      <xdr:row>62</xdr:row>
      <xdr:rowOff>117475</xdr:rowOff>
    </xdr:to>
    <xdr:sp macro="" textlink="">
      <xdr:nvSpPr>
        <xdr:cNvPr id="191" name="楕円 190">
          <a:extLst>
            <a:ext uri="{FF2B5EF4-FFF2-40B4-BE49-F238E27FC236}">
              <a16:creationId xmlns:a16="http://schemas.microsoft.com/office/drawing/2014/main" id="{C835861C-0453-4AF4-B61D-A6AB649C06C9}"/>
            </a:ext>
          </a:extLst>
        </xdr:cNvPr>
        <xdr:cNvSpPr/>
      </xdr:nvSpPr>
      <xdr:spPr>
        <a:xfrm>
          <a:off x="3746500" y="106457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62</xdr:row>
      <xdr:rowOff>66675</xdr:rowOff>
    </xdr:from>
    <xdr:to>
      <xdr:col>24</xdr:col>
      <xdr:colOff>63500</xdr:colOff>
      <xdr:row>62</xdr:row>
      <xdr:rowOff>78105</xdr:rowOff>
    </xdr:to>
    <xdr:cxnSp macro="">
      <xdr:nvCxnSpPr>
        <xdr:cNvPr id="192" name="直線コネクタ 191">
          <a:extLst>
            <a:ext uri="{FF2B5EF4-FFF2-40B4-BE49-F238E27FC236}">
              <a16:creationId xmlns:a16="http://schemas.microsoft.com/office/drawing/2014/main" id="{642C2EC5-8AB1-4C35-B9A5-4F7301439BD1}"/>
            </a:ext>
          </a:extLst>
        </xdr:cNvPr>
        <xdr:cNvCxnSpPr/>
      </xdr:nvCxnSpPr>
      <xdr:spPr>
        <a:xfrm>
          <a:off x="3797300" y="10696575"/>
          <a:ext cx="8382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61</xdr:row>
      <xdr:rowOff>149225</xdr:rowOff>
    </xdr:from>
    <xdr:to>
      <xdr:col>15</xdr:col>
      <xdr:colOff>101600</xdr:colOff>
      <xdr:row>62</xdr:row>
      <xdr:rowOff>79375</xdr:rowOff>
    </xdr:to>
    <xdr:sp macro="" textlink="">
      <xdr:nvSpPr>
        <xdr:cNvPr id="193" name="楕円 192">
          <a:extLst>
            <a:ext uri="{FF2B5EF4-FFF2-40B4-BE49-F238E27FC236}">
              <a16:creationId xmlns:a16="http://schemas.microsoft.com/office/drawing/2014/main" id="{F348C49E-FF71-48D4-A874-A9303D369209}"/>
            </a:ext>
          </a:extLst>
        </xdr:cNvPr>
        <xdr:cNvSpPr/>
      </xdr:nvSpPr>
      <xdr:spPr>
        <a:xfrm>
          <a:off x="2857500" y="106076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62</xdr:row>
      <xdr:rowOff>28575</xdr:rowOff>
    </xdr:from>
    <xdr:to>
      <xdr:col>19</xdr:col>
      <xdr:colOff>177800</xdr:colOff>
      <xdr:row>62</xdr:row>
      <xdr:rowOff>66675</xdr:rowOff>
    </xdr:to>
    <xdr:cxnSp macro="">
      <xdr:nvCxnSpPr>
        <xdr:cNvPr id="194" name="直線コネクタ 193">
          <a:extLst>
            <a:ext uri="{FF2B5EF4-FFF2-40B4-BE49-F238E27FC236}">
              <a16:creationId xmlns:a16="http://schemas.microsoft.com/office/drawing/2014/main" id="{DB19EDB6-88AE-406C-8286-3E883DD4C657}"/>
            </a:ext>
          </a:extLst>
        </xdr:cNvPr>
        <xdr:cNvCxnSpPr/>
      </xdr:nvCxnSpPr>
      <xdr:spPr>
        <a:xfrm>
          <a:off x="2908300" y="10658475"/>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61</xdr:row>
      <xdr:rowOff>116840</xdr:rowOff>
    </xdr:from>
    <xdr:to>
      <xdr:col>10</xdr:col>
      <xdr:colOff>165100</xdr:colOff>
      <xdr:row>62</xdr:row>
      <xdr:rowOff>46990</xdr:rowOff>
    </xdr:to>
    <xdr:sp macro="" textlink="">
      <xdr:nvSpPr>
        <xdr:cNvPr id="195" name="楕円 194">
          <a:extLst>
            <a:ext uri="{FF2B5EF4-FFF2-40B4-BE49-F238E27FC236}">
              <a16:creationId xmlns:a16="http://schemas.microsoft.com/office/drawing/2014/main" id="{220BBEAC-F070-4363-A903-4F5B18C73630}"/>
            </a:ext>
          </a:extLst>
        </xdr:cNvPr>
        <xdr:cNvSpPr/>
      </xdr:nvSpPr>
      <xdr:spPr>
        <a:xfrm>
          <a:off x="1968500" y="105752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61</xdr:row>
      <xdr:rowOff>167640</xdr:rowOff>
    </xdr:from>
    <xdr:to>
      <xdr:col>15</xdr:col>
      <xdr:colOff>50800</xdr:colOff>
      <xdr:row>62</xdr:row>
      <xdr:rowOff>28575</xdr:rowOff>
    </xdr:to>
    <xdr:cxnSp macro="">
      <xdr:nvCxnSpPr>
        <xdr:cNvPr id="196" name="直線コネクタ 195">
          <a:extLst>
            <a:ext uri="{FF2B5EF4-FFF2-40B4-BE49-F238E27FC236}">
              <a16:creationId xmlns:a16="http://schemas.microsoft.com/office/drawing/2014/main" id="{C4696328-06F0-4F89-B20C-08A75E4C6221}"/>
            </a:ext>
          </a:extLst>
        </xdr:cNvPr>
        <xdr:cNvCxnSpPr/>
      </xdr:nvCxnSpPr>
      <xdr:spPr>
        <a:xfrm>
          <a:off x="2019300" y="10626090"/>
          <a:ext cx="889000" cy="32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61</xdr:row>
      <xdr:rowOff>86360</xdr:rowOff>
    </xdr:from>
    <xdr:to>
      <xdr:col>6</xdr:col>
      <xdr:colOff>38100</xdr:colOff>
      <xdr:row>62</xdr:row>
      <xdr:rowOff>16510</xdr:rowOff>
    </xdr:to>
    <xdr:sp macro="" textlink="">
      <xdr:nvSpPr>
        <xdr:cNvPr id="197" name="楕円 196">
          <a:extLst>
            <a:ext uri="{FF2B5EF4-FFF2-40B4-BE49-F238E27FC236}">
              <a16:creationId xmlns:a16="http://schemas.microsoft.com/office/drawing/2014/main" id="{1FE015A0-C603-4E57-9466-6F678C36F27B}"/>
            </a:ext>
          </a:extLst>
        </xdr:cNvPr>
        <xdr:cNvSpPr/>
      </xdr:nvSpPr>
      <xdr:spPr>
        <a:xfrm>
          <a:off x="1079500" y="105448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61</xdr:row>
      <xdr:rowOff>137160</xdr:rowOff>
    </xdr:from>
    <xdr:to>
      <xdr:col>10</xdr:col>
      <xdr:colOff>114300</xdr:colOff>
      <xdr:row>61</xdr:row>
      <xdr:rowOff>167640</xdr:rowOff>
    </xdr:to>
    <xdr:cxnSp macro="">
      <xdr:nvCxnSpPr>
        <xdr:cNvPr id="198" name="直線コネクタ 197">
          <a:extLst>
            <a:ext uri="{FF2B5EF4-FFF2-40B4-BE49-F238E27FC236}">
              <a16:creationId xmlns:a16="http://schemas.microsoft.com/office/drawing/2014/main" id="{E6BB917E-A4F1-4D75-9904-A3E883732582}"/>
            </a:ext>
          </a:extLst>
        </xdr:cNvPr>
        <xdr:cNvCxnSpPr/>
      </xdr:nvCxnSpPr>
      <xdr:spPr>
        <a:xfrm>
          <a:off x="1130300" y="10595610"/>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60</xdr:row>
      <xdr:rowOff>103522</xdr:rowOff>
    </xdr:from>
    <xdr:ext cx="405111" cy="259045"/>
    <xdr:sp macro="" textlink="">
      <xdr:nvSpPr>
        <xdr:cNvPr id="199" name="n_1aveValue【橋りょう・トンネル】&#10;有形固定資産減価償却率">
          <a:extLst>
            <a:ext uri="{FF2B5EF4-FFF2-40B4-BE49-F238E27FC236}">
              <a16:creationId xmlns:a16="http://schemas.microsoft.com/office/drawing/2014/main" id="{33EABD75-2413-4F45-9242-B1F5E43C9A03}"/>
            </a:ext>
          </a:extLst>
        </xdr:cNvPr>
        <xdr:cNvSpPr txBox="1"/>
      </xdr:nvSpPr>
      <xdr:spPr>
        <a:xfrm>
          <a:off x="3582044" y="103905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60</xdr:row>
      <xdr:rowOff>88282</xdr:rowOff>
    </xdr:from>
    <xdr:ext cx="405111" cy="259045"/>
    <xdr:sp macro="" textlink="">
      <xdr:nvSpPr>
        <xdr:cNvPr id="200" name="n_2aveValue【橋りょう・トンネル】&#10;有形固定資産減価償却率">
          <a:extLst>
            <a:ext uri="{FF2B5EF4-FFF2-40B4-BE49-F238E27FC236}">
              <a16:creationId xmlns:a16="http://schemas.microsoft.com/office/drawing/2014/main" id="{81EF9818-65B4-4353-B5A1-62C04A12E775}"/>
            </a:ext>
          </a:extLst>
        </xdr:cNvPr>
        <xdr:cNvSpPr txBox="1"/>
      </xdr:nvSpPr>
      <xdr:spPr>
        <a:xfrm>
          <a:off x="2705744" y="103752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60</xdr:row>
      <xdr:rowOff>59707</xdr:rowOff>
    </xdr:from>
    <xdr:ext cx="405111" cy="259045"/>
    <xdr:sp macro="" textlink="">
      <xdr:nvSpPr>
        <xdr:cNvPr id="201" name="n_3aveValue【橋りょう・トンネル】&#10;有形固定資産減価償却率">
          <a:extLst>
            <a:ext uri="{FF2B5EF4-FFF2-40B4-BE49-F238E27FC236}">
              <a16:creationId xmlns:a16="http://schemas.microsoft.com/office/drawing/2014/main" id="{AB369EA4-22B9-4EB0-88D6-D634D96DCC5C}"/>
            </a:ext>
          </a:extLst>
        </xdr:cNvPr>
        <xdr:cNvSpPr txBox="1"/>
      </xdr:nvSpPr>
      <xdr:spPr>
        <a:xfrm>
          <a:off x="1816744" y="103467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60</xdr:row>
      <xdr:rowOff>31132</xdr:rowOff>
    </xdr:from>
    <xdr:ext cx="405111" cy="259045"/>
    <xdr:sp macro="" textlink="">
      <xdr:nvSpPr>
        <xdr:cNvPr id="202" name="n_4aveValue【橋りょう・トンネル】&#10;有形固定資産減価償却率">
          <a:extLst>
            <a:ext uri="{FF2B5EF4-FFF2-40B4-BE49-F238E27FC236}">
              <a16:creationId xmlns:a16="http://schemas.microsoft.com/office/drawing/2014/main" id="{2F3E6613-A79B-445C-8917-305BF37C79DA}"/>
            </a:ext>
          </a:extLst>
        </xdr:cNvPr>
        <xdr:cNvSpPr txBox="1"/>
      </xdr:nvSpPr>
      <xdr:spPr>
        <a:xfrm>
          <a:off x="927744" y="103181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62</xdr:row>
      <xdr:rowOff>108602</xdr:rowOff>
    </xdr:from>
    <xdr:ext cx="405111" cy="259045"/>
    <xdr:sp macro="" textlink="">
      <xdr:nvSpPr>
        <xdr:cNvPr id="203" name="n_1mainValue【橋りょう・トンネル】&#10;有形固定資産減価償却率">
          <a:extLst>
            <a:ext uri="{FF2B5EF4-FFF2-40B4-BE49-F238E27FC236}">
              <a16:creationId xmlns:a16="http://schemas.microsoft.com/office/drawing/2014/main" id="{A293C1E9-5B9A-4104-A868-DE92C0C692B7}"/>
            </a:ext>
          </a:extLst>
        </xdr:cNvPr>
        <xdr:cNvSpPr txBox="1"/>
      </xdr:nvSpPr>
      <xdr:spPr>
        <a:xfrm>
          <a:off x="3582044" y="107385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62</xdr:row>
      <xdr:rowOff>70502</xdr:rowOff>
    </xdr:from>
    <xdr:ext cx="405111" cy="259045"/>
    <xdr:sp macro="" textlink="">
      <xdr:nvSpPr>
        <xdr:cNvPr id="204" name="n_2mainValue【橋りょう・トンネル】&#10;有形固定資産減価償却率">
          <a:extLst>
            <a:ext uri="{FF2B5EF4-FFF2-40B4-BE49-F238E27FC236}">
              <a16:creationId xmlns:a16="http://schemas.microsoft.com/office/drawing/2014/main" id="{35894B1E-BAB7-4274-BC91-41782474BE97}"/>
            </a:ext>
          </a:extLst>
        </xdr:cNvPr>
        <xdr:cNvSpPr txBox="1"/>
      </xdr:nvSpPr>
      <xdr:spPr>
        <a:xfrm>
          <a:off x="2705744" y="107004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62</xdr:row>
      <xdr:rowOff>38117</xdr:rowOff>
    </xdr:from>
    <xdr:ext cx="405111" cy="259045"/>
    <xdr:sp macro="" textlink="">
      <xdr:nvSpPr>
        <xdr:cNvPr id="205" name="n_3mainValue【橋りょう・トンネル】&#10;有形固定資産減価償却率">
          <a:extLst>
            <a:ext uri="{FF2B5EF4-FFF2-40B4-BE49-F238E27FC236}">
              <a16:creationId xmlns:a16="http://schemas.microsoft.com/office/drawing/2014/main" id="{C43DD3C2-D972-4736-B0EB-2662683DA51D}"/>
            </a:ext>
          </a:extLst>
        </xdr:cNvPr>
        <xdr:cNvSpPr txBox="1"/>
      </xdr:nvSpPr>
      <xdr:spPr>
        <a:xfrm>
          <a:off x="1816744" y="106680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62</xdr:row>
      <xdr:rowOff>7637</xdr:rowOff>
    </xdr:from>
    <xdr:ext cx="405111" cy="259045"/>
    <xdr:sp macro="" textlink="">
      <xdr:nvSpPr>
        <xdr:cNvPr id="206" name="n_4mainValue【橋りょう・トンネル】&#10;有形固定資産減価償却率">
          <a:extLst>
            <a:ext uri="{FF2B5EF4-FFF2-40B4-BE49-F238E27FC236}">
              <a16:creationId xmlns:a16="http://schemas.microsoft.com/office/drawing/2014/main" id="{F25E376D-AF59-4848-B081-E700C40D3CB1}"/>
            </a:ext>
          </a:extLst>
        </xdr:cNvPr>
        <xdr:cNvSpPr txBox="1"/>
      </xdr:nvSpPr>
      <xdr:spPr>
        <a:xfrm>
          <a:off x="927744" y="106375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7" name="正方形/長方形 206">
          <a:extLst>
            <a:ext uri="{FF2B5EF4-FFF2-40B4-BE49-F238E27FC236}">
              <a16:creationId xmlns:a16="http://schemas.microsoft.com/office/drawing/2014/main" id="{2C94D4D7-0BCB-4511-9A2D-BA862032CEEC}"/>
            </a:ext>
          </a:extLst>
        </xdr:cNvPr>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8" name="正方形/長方形 207">
          <a:extLst>
            <a:ext uri="{FF2B5EF4-FFF2-40B4-BE49-F238E27FC236}">
              <a16:creationId xmlns:a16="http://schemas.microsoft.com/office/drawing/2014/main" id="{A13F7886-233C-49E1-91D5-F019D7540AFA}"/>
            </a:ext>
          </a:extLst>
        </xdr:cNvPr>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9" name="正方形/長方形 208">
          <a:extLst>
            <a:ext uri="{FF2B5EF4-FFF2-40B4-BE49-F238E27FC236}">
              <a16:creationId xmlns:a16="http://schemas.microsoft.com/office/drawing/2014/main" id="{717C4C4C-224B-4B1E-B028-304E8D52DB00}"/>
            </a:ext>
          </a:extLst>
        </xdr:cNvPr>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10" name="正方形/長方形 209">
          <a:extLst>
            <a:ext uri="{FF2B5EF4-FFF2-40B4-BE49-F238E27FC236}">
              <a16:creationId xmlns:a16="http://schemas.microsoft.com/office/drawing/2014/main" id="{2CABE6C1-A347-448A-A1A4-0F0A7A8C0445}"/>
            </a:ext>
          </a:extLst>
        </xdr:cNvPr>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11" name="正方形/長方形 210">
          <a:extLst>
            <a:ext uri="{FF2B5EF4-FFF2-40B4-BE49-F238E27FC236}">
              <a16:creationId xmlns:a16="http://schemas.microsoft.com/office/drawing/2014/main" id="{C06659EB-590D-459E-B580-A52FF2169BE2}"/>
            </a:ext>
          </a:extLst>
        </xdr:cNvPr>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157,746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2" name="正方形/長方形 211">
          <a:extLst>
            <a:ext uri="{FF2B5EF4-FFF2-40B4-BE49-F238E27FC236}">
              <a16:creationId xmlns:a16="http://schemas.microsoft.com/office/drawing/2014/main" id="{C633A5A5-7638-4F2A-8AEB-808F6494A97C}"/>
            </a:ext>
          </a:extLst>
        </xdr:cNvPr>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3" name="正方形/長方形 212">
          <a:extLst>
            <a:ext uri="{FF2B5EF4-FFF2-40B4-BE49-F238E27FC236}">
              <a16:creationId xmlns:a16="http://schemas.microsoft.com/office/drawing/2014/main" id="{E17E0B5C-AF28-44F1-847E-71C05E2C45B0}"/>
            </a:ext>
          </a:extLst>
        </xdr:cNvPr>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273,293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4" name="正方形/長方形 213">
          <a:extLst>
            <a:ext uri="{FF2B5EF4-FFF2-40B4-BE49-F238E27FC236}">
              <a16:creationId xmlns:a16="http://schemas.microsoft.com/office/drawing/2014/main" id="{1906806A-3BA2-456D-893D-439F62B94831}"/>
            </a:ext>
          </a:extLst>
        </xdr:cNvPr>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5" name="テキスト ボックス 214">
          <a:extLst>
            <a:ext uri="{FF2B5EF4-FFF2-40B4-BE49-F238E27FC236}">
              <a16:creationId xmlns:a16="http://schemas.microsoft.com/office/drawing/2014/main" id="{FB1D3774-CA18-41D4-9216-E8F355DED11B}"/>
            </a:ext>
          </a:extLst>
        </xdr:cNvPr>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6" name="直線コネクタ 215">
          <a:extLst>
            <a:ext uri="{FF2B5EF4-FFF2-40B4-BE49-F238E27FC236}">
              <a16:creationId xmlns:a16="http://schemas.microsoft.com/office/drawing/2014/main" id="{77EAC9C8-2B42-490E-BB67-B02CB2EB4E1A}"/>
            </a:ext>
          </a:extLst>
        </xdr:cNvPr>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17" name="直線コネクタ 216">
          <a:extLst>
            <a:ext uri="{FF2B5EF4-FFF2-40B4-BE49-F238E27FC236}">
              <a16:creationId xmlns:a16="http://schemas.microsoft.com/office/drawing/2014/main" id="{B5CCB0C5-DE95-4E13-AD00-22E95FD4D415}"/>
            </a:ext>
          </a:extLst>
        </xdr:cNvPr>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105427</xdr:rowOff>
    </xdr:from>
    <xdr:ext cx="248786" cy="259045"/>
    <xdr:sp macro="" textlink="">
      <xdr:nvSpPr>
        <xdr:cNvPr id="218" name="テキスト ボックス 217">
          <a:extLst>
            <a:ext uri="{FF2B5EF4-FFF2-40B4-BE49-F238E27FC236}">
              <a16:creationId xmlns:a16="http://schemas.microsoft.com/office/drawing/2014/main" id="{DBE5EC39-323B-4FE7-AE3D-71FC2B2382A6}"/>
            </a:ext>
          </a:extLst>
        </xdr:cNvPr>
        <xdr:cNvSpPr txBox="1"/>
      </xdr:nvSpPr>
      <xdr:spPr>
        <a:xfrm>
          <a:off x="6355214" y="1090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19" name="直線コネクタ 218">
          <a:extLst>
            <a:ext uri="{FF2B5EF4-FFF2-40B4-BE49-F238E27FC236}">
              <a16:creationId xmlns:a16="http://schemas.microsoft.com/office/drawing/2014/main" id="{CE390923-CE92-4B18-B2F0-C733984416E2}"/>
            </a:ext>
          </a:extLst>
        </xdr:cNvPr>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61</xdr:row>
      <xdr:rowOff>67327</xdr:rowOff>
    </xdr:from>
    <xdr:ext cx="595419" cy="259045"/>
    <xdr:sp macro="" textlink="">
      <xdr:nvSpPr>
        <xdr:cNvPr id="220" name="テキスト ボックス 219">
          <a:extLst>
            <a:ext uri="{FF2B5EF4-FFF2-40B4-BE49-F238E27FC236}">
              <a16:creationId xmlns:a16="http://schemas.microsoft.com/office/drawing/2014/main" id="{1ED27B58-DF1F-461F-9D02-11232587F89F}"/>
            </a:ext>
          </a:extLst>
        </xdr:cNvPr>
        <xdr:cNvSpPr txBox="1"/>
      </xdr:nvSpPr>
      <xdr:spPr>
        <a:xfrm>
          <a:off x="6008581" y="1052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21" name="直線コネクタ 220">
          <a:extLst>
            <a:ext uri="{FF2B5EF4-FFF2-40B4-BE49-F238E27FC236}">
              <a16:creationId xmlns:a16="http://schemas.microsoft.com/office/drawing/2014/main" id="{3117F627-61BC-4D24-B90F-9D892DD06AC0}"/>
            </a:ext>
          </a:extLst>
        </xdr:cNvPr>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59</xdr:row>
      <xdr:rowOff>29227</xdr:rowOff>
    </xdr:from>
    <xdr:ext cx="685572" cy="259045"/>
    <xdr:sp macro="" textlink="">
      <xdr:nvSpPr>
        <xdr:cNvPr id="222" name="テキスト ボックス 221">
          <a:extLst>
            <a:ext uri="{FF2B5EF4-FFF2-40B4-BE49-F238E27FC236}">
              <a16:creationId xmlns:a16="http://schemas.microsoft.com/office/drawing/2014/main" id="{48DE6F31-A0F9-42E0-BA29-28DEEE55F4E8}"/>
            </a:ext>
          </a:extLst>
        </xdr:cNvPr>
        <xdr:cNvSpPr txBox="1"/>
      </xdr:nvSpPr>
      <xdr:spPr>
        <a:xfrm>
          <a:off x="5918428" y="10144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23" name="直線コネクタ 222">
          <a:extLst>
            <a:ext uri="{FF2B5EF4-FFF2-40B4-BE49-F238E27FC236}">
              <a16:creationId xmlns:a16="http://schemas.microsoft.com/office/drawing/2014/main" id="{EF80DBDB-A0BD-4470-96FD-96474D79EA29}"/>
            </a:ext>
          </a:extLst>
        </xdr:cNvPr>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56</xdr:row>
      <xdr:rowOff>162577</xdr:rowOff>
    </xdr:from>
    <xdr:ext cx="685572" cy="259045"/>
    <xdr:sp macro="" textlink="">
      <xdr:nvSpPr>
        <xdr:cNvPr id="224" name="テキスト ボックス 223">
          <a:extLst>
            <a:ext uri="{FF2B5EF4-FFF2-40B4-BE49-F238E27FC236}">
              <a16:creationId xmlns:a16="http://schemas.microsoft.com/office/drawing/2014/main" id="{C1A678CF-FBAC-4A49-AE9C-02C9AB62F85E}"/>
            </a:ext>
          </a:extLst>
        </xdr:cNvPr>
        <xdr:cNvSpPr txBox="1"/>
      </xdr:nvSpPr>
      <xdr:spPr>
        <a:xfrm>
          <a:off x="5918428" y="976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5" name="直線コネクタ 224">
          <a:extLst>
            <a:ext uri="{FF2B5EF4-FFF2-40B4-BE49-F238E27FC236}">
              <a16:creationId xmlns:a16="http://schemas.microsoft.com/office/drawing/2014/main" id="{42209C08-BE74-4014-9802-15B056C69812}"/>
            </a:ext>
          </a:extLst>
        </xdr:cNvPr>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54</xdr:row>
      <xdr:rowOff>124477</xdr:rowOff>
    </xdr:from>
    <xdr:ext cx="685572" cy="259045"/>
    <xdr:sp macro="" textlink="">
      <xdr:nvSpPr>
        <xdr:cNvPr id="226" name="テキスト ボックス 225">
          <a:extLst>
            <a:ext uri="{FF2B5EF4-FFF2-40B4-BE49-F238E27FC236}">
              <a16:creationId xmlns:a16="http://schemas.microsoft.com/office/drawing/2014/main" id="{24BFE59A-848D-4604-B441-3226B89EFB5F}"/>
            </a:ext>
          </a:extLst>
        </xdr:cNvPr>
        <xdr:cNvSpPr txBox="1"/>
      </xdr:nvSpPr>
      <xdr:spPr>
        <a:xfrm>
          <a:off x="5918428" y="938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7" name="直線コネクタ 226">
          <a:extLst>
            <a:ext uri="{FF2B5EF4-FFF2-40B4-BE49-F238E27FC236}">
              <a16:creationId xmlns:a16="http://schemas.microsoft.com/office/drawing/2014/main" id="{53B604DA-E306-4CF0-A7B0-35819BB974BB}"/>
            </a:ext>
          </a:extLst>
        </xdr:cNvPr>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52</xdr:row>
      <xdr:rowOff>86377</xdr:rowOff>
    </xdr:from>
    <xdr:ext cx="685572" cy="259045"/>
    <xdr:sp macro="" textlink="">
      <xdr:nvSpPr>
        <xdr:cNvPr id="228" name="テキスト ボックス 227">
          <a:extLst>
            <a:ext uri="{FF2B5EF4-FFF2-40B4-BE49-F238E27FC236}">
              <a16:creationId xmlns:a16="http://schemas.microsoft.com/office/drawing/2014/main" id="{CB8279A9-D4D7-4EB9-BB42-6CA793A42733}"/>
            </a:ext>
          </a:extLst>
        </xdr:cNvPr>
        <xdr:cNvSpPr txBox="1"/>
      </xdr:nvSpPr>
      <xdr:spPr>
        <a:xfrm>
          <a:off x="5918428" y="900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9" name="【橋りょう・トンネル】&#10;一人当たり有形固定資産（償却資産）額グラフ枠">
          <a:extLst>
            <a:ext uri="{FF2B5EF4-FFF2-40B4-BE49-F238E27FC236}">
              <a16:creationId xmlns:a16="http://schemas.microsoft.com/office/drawing/2014/main" id="{5A080183-3BC7-4AB5-9E42-9792CE3A594E}"/>
            </a:ext>
          </a:extLst>
        </xdr:cNvPr>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57</xdr:row>
      <xdr:rowOff>13708</xdr:rowOff>
    </xdr:from>
    <xdr:to>
      <xdr:col>54</xdr:col>
      <xdr:colOff>189865</xdr:colOff>
      <xdr:row>64</xdr:row>
      <xdr:rowOff>71376</xdr:rowOff>
    </xdr:to>
    <xdr:cxnSp macro="">
      <xdr:nvCxnSpPr>
        <xdr:cNvPr id="230" name="直線コネクタ 229">
          <a:extLst>
            <a:ext uri="{FF2B5EF4-FFF2-40B4-BE49-F238E27FC236}">
              <a16:creationId xmlns:a16="http://schemas.microsoft.com/office/drawing/2014/main" id="{3C3E1B7A-B029-4535-BC02-FEE57A6D5A1A}"/>
            </a:ext>
          </a:extLst>
        </xdr:cNvPr>
        <xdr:cNvCxnSpPr/>
      </xdr:nvCxnSpPr>
      <xdr:spPr>
        <a:xfrm flipV="1">
          <a:off x="10476865" y="9786358"/>
          <a:ext cx="0" cy="125781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75203</xdr:rowOff>
    </xdr:from>
    <xdr:ext cx="469744" cy="259045"/>
    <xdr:sp macro="" textlink="">
      <xdr:nvSpPr>
        <xdr:cNvPr id="231" name="【橋りょう・トンネル】&#10;一人当たり有形固定資産（償却資産）額最小値テキスト">
          <a:extLst>
            <a:ext uri="{FF2B5EF4-FFF2-40B4-BE49-F238E27FC236}">
              <a16:creationId xmlns:a16="http://schemas.microsoft.com/office/drawing/2014/main" id="{4D2BB7D4-EC7A-439C-9591-2CF6C4919D30}"/>
            </a:ext>
          </a:extLst>
        </xdr:cNvPr>
        <xdr:cNvSpPr txBox="1"/>
      </xdr:nvSpPr>
      <xdr:spPr>
        <a:xfrm>
          <a:off x="10515600" y="110480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6,330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71376</xdr:rowOff>
    </xdr:from>
    <xdr:to>
      <xdr:col>55</xdr:col>
      <xdr:colOff>88900</xdr:colOff>
      <xdr:row>64</xdr:row>
      <xdr:rowOff>71376</xdr:rowOff>
    </xdr:to>
    <xdr:cxnSp macro="">
      <xdr:nvCxnSpPr>
        <xdr:cNvPr id="232" name="直線コネクタ 231">
          <a:extLst>
            <a:ext uri="{FF2B5EF4-FFF2-40B4-BE49-F238E27FC236}">
              <a16:creationId xmlns:a16="http://schemas.microsoft.com/office/drawing/2014/main" id="{CD9A2277-32CB-4908-8B0C-CBE1A1C94923}"/>
            </a:ext>
          </a:extLst>
        </xdr:cNvPr>
        <xdr:cNvCxnSpPr/>
      </xdr:nvCxnSpPr>
      <xdr:spPr>
        <a:xfrm>
          <a:off x="10388600" y="110441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55</xdr:row>
      <xdr:rowOff>131835</xdr:rowOff>
    </xdr:from>
    <xdr:ext cx="690189" cy="259045"/>
    <xdr:sp macro="" textlink="">
      <xdr:nvSpPr>
        <xdr:cNvPr id="233" name="【橋りょう・トンネル】&#10;一人当たり有形固定資産（償却資産）額最大値テキスト">
          <a:extLst>
            <a:ext uri="{FF2B5EF4-FFF2-40B4-BE49-F238E27FC236}">
              <a16:creationId xmlns:a16="http://schemas.microsoft.com/office/drawing/2014/main" id="{235E1A85-EEE0-4A88-91F3-C6F0508DB119}"/>
            </a:ext>
          </a:extLst>
        </xdr:cNvPr>
        <xdr:cNvSpPr txBox="1"/>
      </xdr:nvSpPr>
      <xdr:spPr>
        <a:xfrm>
          <a:off x="10515600" y="9561585"/>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1,657,010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57</xdr:row>
      <xdr:rowOff>13708</xdr:rowOff>
    </xdr:from>
    <xdr:to>
      <xdr:col>55</xdr:col>
      <xdr:colOff>88900</xdr:colOff>
      <xdr:row>57</xdr:row>
      <xdr:rowOff>13708</xdr:rowOff>
    </xdr:to>
    <xdr:cxnSp macro="">
      <xdr:nvCxnSpPr>
        <xdr:cNvPr id="234" name="直線コネクタ 233">
          <a:extLst>
            <a:ext uri="{FF2B5EF4-FFF2-40B4-BE49-F238E27FC236}">
              <a16:creationId xmlns:a16="http://schemas.microsoft.com/office/drawing/2014/main" id="{BA5E72CD-2F68-431E-BF69-396A7BB0BA41}"/>
            </a:ext>
          </a:extLst>
        </xdr:cNvPr>
        <xdr:cNvCxnSpPr/>
      </xdr:nvCxnSpPr>
      <xdr:spPr>
        <a:xfrm>
          <a:off x="10388600" y="97863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62</xdr:row>
      <xdr:rowOff>69241</xdr:rowOff>
    </xdr:from>
    <xdr:ext cx="599010" cy="259045"/>
    <xdr:sp macro="" textlink="">
      <xdr:nvSpPr>
        <xdr:cNvPr id="235" name="【橋りょう・トンネル】&#10;一人当たり有形固定資産（償却資産）額平均値テキスト">
          <a:extLst>
            <a:ext uri="{FF2B5EF4-FFF2-40B4-BE49-F238E27FC236}">
              <a16:creationId xmlns:a16="http://schemas.microsoft.com/office/drawing/2014/main" id="{CCAC4F12-7718-41F4-8F63-2C986DDE36D0}"/>
            </a:ext>
          </a:extLst>
        </xdr:cNvPr>
        <xdr:cNvSpPr txBox="1"/>
      </xdr:nvSpPr>
      <xdr:spPr>
        <a:xfrm>
          <a:off x="10515600" y="1069914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364,155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90814</xdr:rowOff>
    </xdr:from>
    <xdr:to>
      <xdr:col>55</xdr:col>
      <xdr:colOff>50800</xdr:colOff>
      <xdr:row>63</xdr:row>
      <xdr:rowOff>20964</xdr:rowOff>
    </xdr:to>
    <xdr:sp macro="" textlink="">
      <xdr:nvSpPr>
        <xdr:cNvPr id="236" name="フローチャート: 判断 235">
          <a:extLst>
            <a:ext uri="{FF2B5EF4-FFF2-40B4-BE49-F238E27FC236}">
              <a16:creationId xmlns:a16="http://schemas.microsoft.com/office/drawing/2014/main" id="{8BF0507F-6078-497B-AD65-ADC191DA1917}"/>
            </a:ext>
          </a:extLst>
        </xdr:cNvPr>
        <xdr:cNvSpPr/>
      </xdr:nvSpPr>
      <xdr:spPr>
        <a:xfrm>
          <a:off x="10426700" y="107207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90906</xdr:rowOff>
    </xdr:from>
    <xdr:to>
      <xdr:col>50</xdr:col>
      <xdr:colOff>165100</xdr:colOff>
      <xdr:row>63</xdr:row>
      <xdr:rowOff>21056</xdr:rowOff>
    </xdr:to>
    <xdr:sp macro="" textlink="">
      <xdr:nvSpPr>
        <xdr:cNvPr id="237" name="フローチャート: 判断 236">
          <a:extLst>
            <a:ext uri="{FF2B5EF4-FFF2-40B4-BE49-F238E27FC236}">
              <a16:creationId xmlns:a16="http://schemas.microsoft.com/office/drawing/2014/main" id="{BF988B51-1253-4001-B216-F146F985256F}"/>
            </a:ext>
          </a:extLst>
        </xdr:cNvPr>
        <xdr:cNvSpPr/>
      </xdr:nvSpPr>
      <xdr:spPr>
        <a:xfrm>
          <a:off x="9588500" y="107208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93907</xdr:rowOff>
    </xdr:from>
    <xdr:to>
      <xdr:col>46</xdr:col>
      <xdr:colOff>38100</xdr:colOff>
      <xdr:row>63</xdr:row>
      <xdr:rowOff>24057</xdr:rowOff>
    </xdr:to>
    <xdr:sp macro="" textlink="">
      <xdr:nvSpPr>
        <xdr:cNvPr id="238" name="フローチャート: 判断 237">
          <a:extLst>
            <a:ext uri="{FF2B5EF4-FFF2-40B4-BE49-F238E27FC236}">
              <a16:creationId xmlns:a16="http://schemas.microsoft.com/office/drawing/2014/main" id="{ACE5503D-5571-4B72-B06D-DAE994929816}"/>
            </a:ext>
          </a:extLst>
        </xdr:cNvPr>
        <xdr:cNvSpPr/>
      </xdr:nvSpPr>
      <xdr:spPr>
        <a:xfrm>
          <a:off x="8699500" y="107238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98289</xdr:rowOff>
    </xdr:from>
    <xdr:to>
      <xdr:col>41</xdr:col>
      <xdr:colOff>101600</xdr:colOff>
      <xdr:row>63</xdr:row>
      <xdr:rowOff>28439</xdr:rowOff>
    </xdr:to>
    <xdr:sp macro="" textlink="">
      <xdr:nvSpPr>
        <xdr:cNvPr id="239" name="フローチャート: 判断 238">
          <a:extLst>
            <a:ext uri="{FF2B5EF4-FFF2-40B4-BE49-F238E27FC236}">
              <a16:creationId xmlns:a16="http://schemas.microsoft.com/office/drawing/2014/main" id="{06558771-A065-47B3-BE13-03E9A66AE22F}"/>
            </a:ext>
          </a:extLst>
        </xdr:cNvPr>
        <xdr:cNvSpPr/>
      </xdr:nvSpPr>
      <xdr:spPr>
        <a:xfrm>
          <a:off x="7810500" y="107281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104742</xdr:rowOff>
    </xdr:from>
    <xdr:to>
      <xdr:col>36</xdr:col>
      <xdr:colOff>165100</xdr:colOff>
      <xdr:row>63</xdr:row>
      <xdr:rowOff>34892</xdr:rowOff>
    </xdr:to>
    <xdr:sp macro="" textlink="">
      <xdr:nvSpPr>
        <xdr:cNvPr id="240" name="フローチャート: 判断 239">
          <a:extLst>
            <a:ext uri="{FF2B5EF4-FFF2-40B4-BE49-F238E27FC236}">
              <a16:creationId xmlns:a16="http://schemas.microsoft.com/office/drawing/2014/main" id="{E1011D0A-38B7-45E4-A3BC-CCF89DE8E725}"/>
            </a:ext>
          </a:extLst>
        </xdr:cNvPr>
        <xdr:cNvSpPr/>
      </xdr:nvSpPr>
      <xdr:spPr>
        <a:xfrm>
          <a:off x="6921500" y="107346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41" name="テキスト ボックス 240">
          <a:extLst>
            <a:ext uri="{FF2B5EF4-FFF2-40B4-BE49-F238E27FC236}">
              <a16:creationId xmlns:a16="http://schemas.microsoft.com/office/drawing/2014/main" id="{D43A1B0F-DA63-45DF-B3E6-FC709A81E8A0}"/>
            </a:ext>
          </a:extLst>
        </xdr:cNvPr>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2" name="テキスト ボックス 241">
          <a:extLst>
            <a:ext uri="{FF2B5EF4-FFF2-40B4-BE49-F238E27FC236}">
              <a16:creationId xmlns:a16="http://schemas.microsoft.com/office/drawing/2014/main" id="{74E7CA89-550C-4821-A71D-52FA692C5449}"/>
            </a:ext>
          </a:extLst>
        </xdr:cNvPr>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3" name="テキスト ボックス 242">
          <a:extLst>
            <a:ext uri="{FF2B5EF4-FFF2-40B4-BE49-F238E27FC236}">
              <a16:creationId xmlns:a16="http://schemas.microsoft.com/office/drawing/2014/main" id="{11628776-6112-45FA-872C-A4F404CFB1E7}"/>
            </a:ext>
          </a:extLst>
        </xdr:cNvPr>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4" name="テキスト ボックス 243">
          <a:extLst>
            <a:ext uri="{FF2B5EF4-FFF2-40B4-BE49-F238E27FC236}">
              <a16:creationId xmlns:a16="http://schemas.microsoft.com/office/drawing/2014/main" id="{67888556-54CD-463D-8714-9691385C688A}"/>
            </a:ext>
          </a:extLst>
        </xdr:cNvPr>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5" name="テキスト ボックス 244">
          <a:extLst>
            <a:ext uri="{FF2B5EF4-FFF2-40B4-BE49-F238E27FC236}">
              <a16:creationId xmlns:a16="http://schemas.microsoft.com/office/drawing/2014/main" id="{52E2EF76-4F8E-44E4-9829-2E0FF3E2DCC4}"/>
            </a:ext>
          </a:extLst>
        </xdr:cNvPr>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61</xdr:row>
      <xdr:rowOff>101550</xdr:rowOff>
    </xdr:from>
    <xdr:to>
      <xdr:col>55</xdr:col>
      <xdr:colOff>50800</xdr:colOff>
      <xdr:row>62</xdr:row>
      <xdr:rowOff>31700</xdr:rowOff>
    </xdr:to>
    <xdr:sp macro="" textlink="">
      <xdr:nvSpPr>
        <xdr:cNvPr id="246" name="楕円 245">
          <a:extLst>
            <a:ext uri="{FF2B5EF4-FFF2-40B4-BE49-F238E27FC236}">
              <a16:creationId xmlns:a16="http://schemas.microsoft.com/office/drawing/2014/main" id="{3418561B-C188-4228-8286-2818AB23F237}"/>
            </a:ext>
          </a:extLst>
        </xdr:cNvPr>
        <xdr:cNvSpPr/>
      </xdr:nvSpPr>
      <xdr:spPr>
        <a:xfrm>
          <a:off x="10426700" y="10560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60</xdr:row>
      <xdr:rowOff>124427</xdr:rowOff>
    </xdr:from>
    <xdr:ext cx="599010" cy="259045"/>
    <xdr:sp macro="" textlink="">
      <xdr:nvSpPr>
        <xdr:cNvPr id="247" name="【橋りょう・トンネル】&#10;一人当たり有形固定資産（償却資産）額該当値テキスト">
          <a:extLst>
            <a:ext uri="{FF2B5EF4-FFF2-40B4-BE49-F238E27FC236}">
              <a16:creationId xmlns:a16="http://schemas.microsoft.com/office/drawing/2014/main" id="{8EC961F9-FB26-4AB7-8EB7-48926929365D}"/>
            </a:ext>
          </a:extLst>
        </xdr:cNvPr>
        <xdr:cNvSpPr txBox="1"/>
      </xdr:nvSpPr>
      <xdr:spPr>
        <a:xfrm>
          <a:off x="10515600" y="104114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575,065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61</xdr:row>
      <xdr:rowOff>121226</xdr:rowOff>
    </xdr:from>
    <xdr:to>
      <xdr:col>50</xdr:col>
      <xdr:colOff>165100</xdr:colOff>
      <xdr:row>62</xdr:row>
      <xdr:rowOff>51376</xdr:rowOff>
    </xdr:to>
    <xdr:sp macro="" textlink="">
      <xdr:nvSpPr>
        <xdr:cNvPr id="248" name="楕円 247">
          <a:extLst>
            <a:ext uri="{FF2B5EF4-FFF2-40B4-BE49-F238E27FC236}">
              <a16:creationId xmlns:a16="http://schemas.microsoft.com/office/drawing/2014/main" id="{A138B98E-05BC-4365-9EC9-68D024B67B6A}"/>
            </a:ext>
          </a:extLst>
        </xdr:cNvPr>
        <xdr:cNvSpPr/>
      </xdr:nvSpPr>
      <xdr:spPr>
        <a:xfrm>
          <a:off x="9588500" y="105796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61</xdr:row>
      <xdr:rowOff>152350</xdr:rowOff>
    </xdr:from>
    <xdr:to>
      <xdr:col>55</xdr:col>
      <xdr:colOff>0</xdr:colOff>
      <xdr:row>62</xdr:row>
      <xdr:rowOff>576</xdr:rowOff>
    </xdr:to>
    <xdr:cxnSp macro="">
      <xdr:nvCxnSpPr>
        <xdr:cNvPr id="249" name="直線コネクタ 248">
          <a:extLst>
            <a:ext uri="{FF2B5EF4-FFF2-40B4-BE49-F238E27FC236}">
              <a16:creationId xmlns:a16="http://schemas.microsoft.com/office/drawing/2014/main" id="{E461E31A-48A0-4134-BFAB-5F85422B75FA}"/>
            </a:ext>
          </a:extLst>
        </xdr:cNvPr>
        <xdr:cNvCxnSpPr/>
      </xdr:nvCxnSpPr>
      <xdr:spPr>
        <a:xfrm flipV="1">
          <a:off x="9639300" y="10610800"/>
          <a:ext cx="838200" cy="196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61</xdr:row>
      <xdr:rowOff>129625</xdr:rowOff>
    </xdr:from>
    <xdr:to>
      <xdr:col>46</xdr:col>
      <xdr:colOff>38100</xdr:colOff>
      <xdr:row>62</xdr:row>
      <xdr:rowOff>59775</xdr:rowOff>
    </xdr:to>
    <xdr:sp macro="" textlink="">
      <xdr:nvSpPr>
        <xdr:cNvPr id="250" name="楕円 249">
          <a:extLst>
            <a:ext uri="{FF2B5EF4-FFF2-40B4-BE49-F238E27FC236}">
              <a16:creationId xmlns:a16="http://schemas.microsoft.com/office/drawing/2014/main" id="{E9E55D7A-14B9-4ADF-BAA6-0BD17C54072F}"/>
            </a:ext>
          </a:extLst>
        </xdr:cNvPr>
        <xdr:cNvSpPr/>
      </xdr:nvSpPr>
      <xdr:spPr>
        <a:xfrm>
          <a:off x="8699500" y="105880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62</xdr:row>
      <xdr:rowOff>576</xdr:rowOff>
    </xdr:from>
    <xdr:to>
      <xdr:col>50</xdr:col>
      <xdr:colOff>114300</xdr:colOff>
      <xdr:row>62</xdr:row>
      <xdr:rowOff>8975</xdr:rowOff>
    </xdr:to>
    <xdr:cxnSp macro="">
      <xdr:nvCxnSpPr>
        <xdr:cNvPr id="251" name="直線コネクタ 250">
          <a:extLst>
            <a:ext uri="{FF2B5EF4-FFF2-40B4-BE49-F238E27FC236}">
              <a16:creationId xmlns:a16="http://schemas.microsoft.com/office/drawing/2014/main" id="{21447CEB-57CE-497E-895F-63CCB839EFEC}"/>
            </a:ext>
          </a:extLst>
        </xdr:cNvPr>
        <xdr:cNvCxnSpPr/>
      </xdr:nvCxnSpPr>
      <xdr:spPr>
        <a:xfrm flipV="1">
          <a:off x="8750300" y="10630476"/>
          <a:ext cx="889000" cy="83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61</xdr:row>
      <xdr:rowOff>136128</xdr:rowOff>
    </xdr:from>
    <xdr:to>
      <xdr:col>41</xdr:col>
      <xdr:colOff>101600</xdr:colOff>
      <xdr:row>62</xdr:row>
      <xdr:rowOff>66278</xdr:rowOff>
    </xdr:to>
    <xdr:sp macro="" textlink="">
      <xdr:nvSpPr>
        <xdr:cNvPr id="252" name="楕円 251">
          <a:extLst>
            <a:ext uri="{FF2B5EF4-FFF2-40B4-BE49-F238E27FC236}">
              <a16:creationId xmlns:a16="http://schemas.microsoft.com/office/drawing/2014/main" id="{09047A1A-EED0-4822-9AF7-E7D6BBC6A6CF}"/>
            </a:ext>
          </a:extLst>
        </xdr:cNvPr>
        <xdr:cNvSpPr/>
      </xdr:nvSpPr>
      <xdr:spPr>
        <a:xfrm>
          <a:off x="7810500" y="105945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62</xdr:row>
      <xdr:rowOff>8975</xdr:rowOff>
    </xdr:from>
    <xdr:to>
      <xdr:col>45</xdr:col>
      <xdr:colOff>177800</xdr:colOff>
      <xdr:row>62</xdr:row>
      <xdr:rowOff>15478</xdr:rowOff>
    </xdr:to>
    <xdr:cxnSp macro="">
      <xdr:nvCxnSpPr>
        <xdr:cNvPr id="253" name="直線コネクタ 252">
          <a:extLst>
            <a:ext uri="{FF2B5EF4-FFF2-40B4-BE49-F238E27FC236}">
              <a16:creationId xmlns:a16="http://schemas.microsoft.com/office/drawing/2014/main" id="{14F35AAD-B560-4FB3-B8AD-4DDDBC21664A}"/>
            </a:ext>
          </a:extLst>
        </xdr:cNvPr>
        <xdr:cNvCxnSpPr/>
      </xdr:nvCxnSpPr>
      <xdr:spPr>
        <a:xfrm flipV="1">
          <a:off x="7861300" y="10638875"/>
          <a:ext cx="889000" cy="65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61</xdr:row>
      <xdr:rowOff>141147</xdr:rowOff>
    </xdr:from>
    <xdr:to>
      <xdr:col>36</xdr:col>
      <xdr:colOff>165100</xdr:colOff>
      <xdr:row>62</xdr:row>
      <xdr:rowOff>71297</xdr:rowOff>
    </xdr:to>
    <xdr:sp macro="" textlink="">
      <xdr:nvSpPr>
        <xdr:cNvPr id="254" name="楕円 253">
          <a:extLst>
            <a:ext uri="{FF2B5EF4-FFF2-40B4-BE49-F238E27FC236}">
              <a16:creationId xmlns:a16="http://schemas.microsoft.com/office/drawing/2014/main" id="{6E642996-0991-4726-962D-892F26669D16}"/>
            </a:ext>
          </a:extLst>
        </xdr:cNvPr>
        <xdr:cNvSpPr/>
      </xdr:nvSpPr>
      <xdr:spPr>
        <a:xfrm>
          <a:off x="6921500" y="105995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62</xdr:row>
      <xdr:rowOff>15478</xdr:rowOff>
    </xdr:from>
    <xdr:to>
      <xdr:col>41</xdr:col>
      <xdr:colOff>50800</xdr:colOff>
      <xdr:row>62</xdr:row>
      <xdr:rowOff>20497</xdr:rowOff>
    </xdr:to>
    <xdr:cxnSp macro="">
      <xdr:nvCxnSpPr>
        <xdr:cNvPr id="255" name="直線コネクタ 254">
          <a:extLst>
            <a:ext uri="{FF2B5EF4-FFF2-40B4-BE49-F238E27FC236}">
              <a16:creationId xmlns:a16="http://schemas.microsoft.com/office/drawing/2014/main" id="{A5C3A36C-C76D-4467-8390-8F5F59FB1722}"/>
            </a:ext>
          </a:extLst>
        </xdr:cNvPr>
        <xdr:cNvCxnSpPr/>
      </xdr:nvCxnSpPr>
      <xdr:spPr>
        <a:xfrm flipV="1">
          <a:off x="6972300" y="10645378"/>
          <a:ext cx="889000" cy="50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183095</xdr:colOff>
      <xdr:row>63</xdr:row>
      <xdr:rowOff>12183</xdr:rowOff>
    </xdr:from>
    <xdr:ext cx="599010" cy="259045"/>
    <xdr:sp macro="" textlink="">
      <xdr:nvSpPr>
        <xdr:cNvPr id="256" name="n_1aveValue【橋りょう・トンネル】&#10;一人当たり有形固定資産（償却資産）額">
          <a:extLst>
            <a:ext uri="{FF2B5EF4-FFF2-40B4-BE49-F238E27FC236}">
              <a16:creationId xmlns:a16="http://schemas.microsoft.com/office/drawing/2014/main" id="{AB8238F4-A113-4490-A68E-2396F3EE8B40}"/>
            </a:ext>
          </a:extLst>
        </xdr:cNvPr>
        <xdr:cNvSpPr txBox="1"/>
      </xdr:nvSpPr>
      <xdr:spPr>
        <a:xfrm>
          <a:off x="9327095" y="108135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364,034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63</xdr:row>
      <xdr:rowOff>15184</xdr:rowOff>
    </xdr:from>
    <xdr:ext cx="599010" cy="259045"/>
    <xdr:sp macro="" textlink="">
      <xdr:nvSpPr>
        <xdr:cNvPr id="257" name="n_2aveValue【橋りょう・トンネル】&#10;一人当たり有形固定資産（償却資産）額">
          <a:extLst>
            <a:ext uri="{FF2B5EF4-FFF2-40B4-BE49-F238E27FC236}">
              <a16:creationId xmlns:a16="http://schemas.microsoft.com/office/drawing/2014/main" id="{ABCA1119-93CB-43AA-9BA3-20867FAE7CCD}"/>
            </a:ext>
          </a:extLst>
        </xdr:cNvPr>
        <xdr:cNvSpPr txBox="1"/>
      </xdr:nvSpPr>
      <xdr:spPr>
        <a:xfrm>
          <a:off x="8450795" y="108165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360,096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63</xdr:row>
      <xdr:rowOff>19566</xdr:rowOff>
    </xdr:from>
    <xdr:ext cx="599010" cy="259045"/>
    <xdr:sp macro="" textlink="">
      <xdr:nvSpPr>
        <xdr:cNvPr id="258" name="n_3aveValue【橋りょう・トンネル】&#10;一人当たり有形固定資産（償却資産）額">
          <a:extLst>
            <a:ext uri="{FF2B5EF4-FFF2-40B4-BE49-F238E27FC236}">
              <a16:creationId xmlns:a16="http://schemas.microsoft.com/office/drawing/2014/main" id="{26CB9478-C724-4434-948C-B95FD37BA91F}"/>
            </a:ext>
          </a:extLst>
        </xdr:cNvPr>
        <xdr:cNvSpPr txBox="1"/>
      </xdr:nvSpPr>
      <xdr:spPr>
        <a:xfrm>
          <a:off x="7561795" y="108209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354,346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63</xdr:row>
      <xdr:rowOff>26019</xdr:rowOff>
    </xdr:from>
    <xdr:ext cx="599010" cy="259045"/>
    <xdr:sp macro="" textlink="">
      <xdr:nvSpPr>
        <xdr:cNvPr id="259" name="n_4aveValue【橋りょう・トンネル】&#10;一人当たり有形固定資産（償却資産）額">
          <a:extLst>
            <a:ext uri="{FF2B5EF4-FFF2-40B4-BE49-F238E27FC236}">
              <a16:creationId xmlns:a16="http://schemas.microsoft.com/office/drawing/2014/main" id="{DAE0CDE1-7D68-4118-BC18-A7AEFB7F4E89}"/>
            </a:ext>
          </a:extLst>
        </xdr:cNvPr>
        <xdr:cNvSpPr txBox="1"/>
      </xdr:nvSpPr>
      <xdr:spPr>
        <a:xfrm>
          <a:off x="6672795" y="108273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345,877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48</xdr:col>
      <xdr:colOff>183095</xdr:colOff>
      <xdr:row>60</xdr:row>
      <xdr:rowOff>67903</xdr:rowOff>
    </xdr:from>
    <xdr:ext cx="599010" cy="259045"/>
    <xdr:sp macro="" textlink="">
      <xdr:nvSpPr>
        <xdr:cNvPr id="260" name="n_1mainValue【橋りょう・トンネル】&#10;一人当たり有形固定資産（償却資産）額">
          <a:extLst>
            <a:ext uri="{FF2B5EF4-FFF2-40B4-BE49-F238E27FC236}">
              <a16:creationId xmlns:a16="http://schemas.microsoft.com/office/drawing/2014/main" id="{247CA52B-8866-40FE-A12E-202A9EBBB525}"/>
            </a:ext>
          </a:extLst>
        </xdr:cNvPr>
        <xdr:cNvSpPr txBox="1"/>
      </xdr:nvSpPr>
      <xdr:spPr>
        <a:xfrm>
          <a:off x="9327095" y="103549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549,244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60</xdr:row>
      <xdr:rowOff>76302</xdr:rowOff>
    </xdr:from>
    <xdr:ext cx="599010" cy="259045"/>
    <xdr:sp macro="" textlink="">
      <xdr:nvSpPr>
        <xdr:cNvPr id="261" name="n_2mainValue【橋りょう・トンネル】&#10;一人当たり有形固定資産（償却資産）額">
          <a:extLst>
            <a:ext uri="{FF2B5EF4-FFF2-40B4-BE49-F238E27FC236}">
              <a16:creationId xmlns:a16="http://schemas.microsoft.com/office/drawing/2014/main" id="{D966A671-31E4-41B8-AA60-B0D0127DABC4}"/>
            </a:ext>
          </a:extLst>
        </xdr:cNvPr>
        <xdr:cNvSpPr txBox="1"/>
      </xdr:nvSpPr>
      <xdr:spPr>
        <a:xfrm>
          <a:off x="8450795" y="103633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538,221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60</xdr:row>
      <xdr:rowOff>82805</xdr:rowOff>
    </xdr:from>
    <xdr:ext cx="599010" cy="259045"/>
    <xdr:sp macro="" textlink="">
      <xdr:nvSpPr>
        <xdr:cNvPr id="262" name="n_3mainValue【橋りょう・トンネル】&#10;一人当たり有形固定資産（償却資産）額">
          <a:extLst>
            <a:ext uri="{FF2B5EF4-FFF2-40B4-BE49-F238E27FC236}">
              <a16:creationId xmlns:a16="http://schemas.microsoft.com/office/drawing/2014/main" id="{9490739D-74CA-4B42-B59C-CA4FB7015890}"/>
            </a:ext>
          </a:extLst>
        </xdr:cNvPr>
        <xdr:cNvSpPr txBox="1"/>
      </xdr:nvSpPr>
      <xdr:spPr>
        <a:xfrm>
          <a:off x="7561795" y="103698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529,687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60</xdr:row>
      <xdr:rowOff>87824</xdr:rowOff>
    </xdr:from>
    <xdr:ext cx="599010" cy="259045"/>
    <xdr:sp macro="" textlink="">
      <xdr:nvSpPr>
        <xdr:cNvPr id="263" name="n_4mainValue【橋りょう・トンネル】&#10;一人当たり有形固定資産（償却資産）額">
          <a:extLst>
            <a:ext uri="{FF2B5EF4-FFF2-40B4-BE49-F238E27FC236}">
              <a16:creationId xmlns:a16="http://schemas.microsoft.com/office/drawing/2014/main" id="{BE2FCBBB-8787-4889-8B37-E9F975745E68}"/>
            </a:ext>
          </a:extLst>
        </xdr:cNvPr>
        <xdr:cNvSpPr txBox="1"/>
      </xdr:nvSpPr>
      <xdr:spPr>
        <a:xfrm>
          <a:off x="6672795" y="103748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523,101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4" name="正方形/長方形 263">
          <a:extLst>
            <a:ext uri="{FF2B5EF4-FFF2-40B4-BE49-F238E27FC236}">
              <a16:creationId xmlns:a16="http://schemas.microsoft.com/office/drawing/2014/main" id="{E8E8C1AF-96C6-4DA9-AE53-08B6D24B0A50}"/>
            </a:ext>
          </a:extLst>
        </xdr:cNvPr>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5" name="正方形/長方形 264">
          <a:extLst>
            <a:ext uri="{FF2B5EF4-FFF2-40B4-BE49-F238E27FC236}">
              <a16:creationId xmlns:a16="http://schemas.microsoft.com/office/drawing/2014/main" id="{2FC7A2DA-52C1-409C-AA31-E2B79497EC95}"/>
            </a:ext>
          </a:extLst>
        </xdr:cNvPr>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6" name="正方形/長方形 265">
          <a:extLst>
            <a:ext uri="{FF2B5EF4-FFF2-40B4-BE49-F238E27FC236}">
              <a16:creationId xmlns:a16="http://schemas.microsoft.com/office/drawing/2014/main" id="{9C591267-0C2E-41EF-A59C-EB6D64318569}"/>
            </a:ext>
          </a:extLst>
        </xdr:cNvPr>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54/127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7" name="正方形/長方形 266">
          <a:extLst>
            <a:ext uri="{FF2B5EF4-FFF2-40B4-BE49-F238E27FC236}">
              <a16:creationId xmlns:a16="http://schemas.microsoft.com/office/drawing/2014/main" id="{1D6AB3D1-CB30-4CA9-8177-E6DCF985FFCC}"/>
            </a:ext>
          </a:extLst>
        </xdr:cNvPr>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8" name="正方形/長方形 267">
          <a:extLst>
            <a:ext uri="{FF2B5EF4-FFF2-40B4-BE49-F238E27FC236}">
              <a16:creationId xmlns:a16="http://schemas.microsoft.com/office/drawing/2014/main" id="{0BA1D208-E5F0-464D-A543-F50A2A5DA227}"/>
            </a:ext>
          </a:extLst>
        </xdr:cNvPr>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9" name="正方形/長方形 268">
          <a:extLst>
            <a:ext uri="{FF2B5EF4-FFF2-40B4-BE49-F238E27FC236}">
              <a16:creationId xmlns:a16="http://schemas.microsoft.com/office/drawing/2014/main" id="{9A734378-D3D6-4AB0-8E3C-2879A43A1E8B}"/>
            </a:ext>
          </a:extLst>
        </xdr:cNvPr>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70" name="正方形/長方形 269">
          <a:extLst>
            <a:ext uri="{FF2B5EF4-FFF2-40B4-BE49-F238E27FC236}">
              <a16:creationId xmlns:a16="http://schemas.microsoft.com/office/drawing/2014/main" id="{FE620175-6B53-4FEB-B42E-BC8D6DB33AAA}"/>
            </a:ext>
          </a:extLst>
        </xdr:cNvPr>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71" name="正方形/長方形 270">
          <a:extLst>
            <a:ext uri="{FF2B5EF4-FFF2-40B4-BE49-F238E27FC236}">
              <a16:creationId xmlns:a16="http://schemas.microsoft.com/office/drawing/2014/main" id="{99EBB3C2-1FF2-4641-A258-F407E1A24BC4}"/>
            </a:ext>
          </a:extLst>
        </xdr:cNvPr>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2" name="テキスト ボックス 271">
          <a:extLst>
            <a:ext uri="{FF2B5EF4-FFF2-40B4-BE49-F238E27FC236}">
              <a16:creationId xmlns:a16="http://schemas.microsoft.com/office/drawing/2014/main" id="{29145C63-FE3F-4B85-9D4F-3D85C19240C9}"/>
            </a:ext>
          </a:extLst>
        </xdr:cNvPr>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3" name="直線コネクタ 272">
          <a:extLst>
            <a:ext uri="{FF2B5EF4-FFF2-40B4-BE49-F238E27FC236}">
              <a16:creationId xmlns:a16="http://schemas.microsoft.com/office/drawing/2014/main" id="{CF8879F6-1CA5-4F17-97E7-50CAB0C3C58E}"/>
            </a:ext>
          </a:extLst>
        </xdr:cNvPr>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4" name="テキスト ボックス 273">
          <a:extLst>
            <a:ext uri="{FF2B5EF4-FFF2-40B4-BE49-F238E27FC236}">
              <a16:creationId xmlns:a16="http://schemas.microsoft.com/office/drawing/2014/main" id="{68537B25-EC9A-4958-B253-1CFA0378FF63}"/>
            </a:ext>
          </a:extLst>
        </xdr:cNvPr>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275" name="直線コネクタ 274">
          <a:extLst>
            <a:ext uri="{FF2B5EF4-FFF2-40B4-BE49-F238E27FC236}">
              <a16:creationId xmlns:a16="http://schemas.microsoft.com/office/drawing/2014/main" id="{39DC249E-D19D-4411-8507-E24373755319}"/>
            </a:ext>
          </a:extLst>
        </xdr:cNvPr>
        <xdr:cNvCxnSpPr/>
      </xdr:nvCxnSpPr>
      <xdr:spPr>
        <a:xfrm>
          <a:off x="762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143527</xdr:rowOff>
    </xdr:from>
    <xdr:ext cx="467179" cy="259045"/>
    <xdr:sp macro="" textlink="">
      <xdr:nvSpPr>
        <xdr:cNvPr id="276" name="テキスト ボックス 275">
          <a:extLst>
            <a:ext uri="{FF2B5EF4-FFF2-40B4-BE49-F238E27FC236}">
              <a16:creationId xmlns:a16="http://schemas.microsoft.com/office/drawing/2014/main" id="{EA71C458-4EAC-499A-8902-C235480E42BA}"/>
            </a:ext>
          </a:extLst>
        </xdr:cNvPr>
        <xdr:cNvSpPr txBox="1"/>
      </xdr:nvSpPr>
      <xdr:spPr>
        <a:xfrm>
          <a:off x="294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277" name="直線コネクタ 276">
          <a:extLst>
            <a:ext uri="{FF2B5EF4-FFF2-40B4-BE49-F238E27FC236}">
              <a16:creationId xmlns:a16="http://schemas.microsoft.com/office/drawing/2014/main" id="{A0F5B8D4-7B47-4DA0-8591-9F78DA89B608}"/>
            </a:ext>
          </a:extLst>
        </xdr:cNvPr>
        <xdr:cNvCxnSpPr/>
      </xdr:nvCxnSpPr>
      <xdr:spPr>
        <a:xfrm>
          <a:off x="762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278" name="テキスト ボックス 277">
          <a:extLst>
            <a:ext uri="{FF2B5EF4-FFF2-40B4-BE49-F238E27FC236}">
              <a16:creationId xmlns:a16="http://schemas.microsoft.com/office/drawing/2014/main" id="{4FCCFE4F-E477-42CB-B312-90B8301C80AF}"/>
            </a:ext>
          </a:extLst>
        </xdr:cNvPr>
        <xdr:cNvSpPr txBox="1"/>
      </xdr:nvSpPr>
      <xdr:spPr>
        <a:xfrm>
          <a:off x="358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79" name="直線コネクタ 278">
          <a:extLst>
            <a:ext uri="{FF2B5EF4-FFF2-40B4-BE49-F238E27FC236}">
              <a16:creationId xmlns:a16="http://schemas.microsoft.com/office/drawing/2014/main" id="{8CB3178A-7292-440E-A4C5-465B47495A60}"/>
            </a:ext>
          </a:extLst>
        </xdr:cNvPr>
        <xdr:cNvCxnSpPr/>
      </xdr:nvCxnSpPr>
      <xdr:spPr>
        <a:xfrm>
          <a:off x="762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80" name="テキスト ボックス 279">
          <a:extLst>
            <a:ext uri="{FF2B5EF4-FFF2-40B4-BE49-F238E27FC236}">
              <a16:creationId xmlns:a16="http://schemas.microsoft.com/office/drawing/2014/main" id="{F2BE5E3C-EDDF-4886-8EDA-F075B6431182}"/>
            </a:ext>
          </a:extLst>
        </xdr:cNvPr>
        <xdr:cNvSpPr txBox="1"/>
      </xdr:nvSpPr>
      <xdr:spPr>
        <a:xfrm>
          <a:off x="358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81" name="直線コネクタ 280">
          <a:extLst>
            <a:ext uri="{FF2B5EF4-FFF2-40B4-BE49-F238E27FC236}">
              <a16:creationId xmlns:a16="http://schemas.microsoft.com/office/drawing/2014/main" id="{C380E550-9C04-4EF0-9F30-971B98E70D4F}"/>
            </a:ext>
          </a:extLst>
        </xdr:cNvPr>
        <xdr:cNvCxnSpPr/>
      </xdr:nvCxnSpPr>
      <xdr:spPr>
        <a:xfrm>
          <a:off x="762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282" name="テキスト ボックス 281">
          <a:extLst>
            <a:ext uri="{FF2B5EF4-FFF2-40B4-BE49-F238E27FC236}">
              <a16:creationId xmlns:a16="http://schemas.microsoft.com/office/drawing/2014/main" id="{5F527279-0FB8-4A23-9049-A1B6A47B0D5B}"/>
            </a:ext>
          </a:extLst>
        </xdr:cNvPr>
        <xdr:cNvSpPr txBox="1"/>
      </xdr:nvSpPr>
      <xdr:spPr>
        <a:xfrm>
          <a:off x="358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283" name="直線コネクタ 282">
          <a:extLst>
            <a:ext uri="{FF2B5EF4-FFF2-40B4-BE49-F238E27FC236}">
              <a16:creationId xmlns:a16="http://schemas.microsoft.com/office/drawing/2014/main" id="{EE5FE020-877D-4AF3-B566-44D6D5059CC8}"/>
            </a:ext>
          </a:extLst>
        </xdr:cNvPr>
        <xdr:cNvCxnSpPr/>
      </xdr:nvCxnSpPr>
      <xdr:spPr>
        <a:xfrm>
          <a:off x="762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162577</xdr:rowOff>
    </xdr:from>
    <xdr:ext cx="403059" cy="259045"/>
    <xdr:sp macro="" textlink="">
      <xdr:nvSpPr>
        <xdr:cNvPr id="284" name="テキスト ボックス 283">
          <a:extLst>
            <a:ext uri="{FF2B5EF4-FFF2-40B4-BE49-F238E27FC236}">
              <a16:creationId xmlns:a16="http://schemas.microsoft.com/office/drawing/2014/main" id="{35D92190-46AC-4B50-B04D-E9B5C71AB991}"/>
            </a:ext>
          </a:extLst>
        </xdr:cNvPr>
        <xdr:cNvSpPr txBox="1"/>
      </xdr:nvSpPr>
      <xdr:spPr>
        <a:xfrm>
          <a:off x="358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5" name="直線コネクタ 284">
          <a:extLst>
            <a:ext uri="{FF2B5EF4-FFF2-40B4-BE49-F238E27FC236}">
              <a16:creationId xmlns:a16="http://schemas.microsoft.com/office/drawing/2014/main" id="{4FA01D49-4A34-4FBD-9E58-47E7A42A75A2}"/>
            </a:ext>
          </a:extLst>
        </xdr:cNvPr>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74</xdr:row>
      <xdr:rowOff>124477</xdr:rowOff>
    </xdr:from>
    <xdr:ext cx="338939" cy="259045"/>
    <xdr:sp macro="" textlink="">
      <xdr:nvSpPr>
        <xdr:cNvPr id="286" name="テキスト ボックス 285">
          <a:extLst>
            <a:ext uri="{FF2B5EF4-FFF2-40B4-BE49-F238E27FC236}">
              <a16:creationId xmlns:a16="http://schemas.microsoft.com/office/drawing/2014/main" id="{77EC647E-D369-4BBE-9E71-5CED5E45AAAB}"/>
            </a:ext>
          </a:extLst>
        </xdr:cNvPr>
        <xdr:cNvSpPr txBox="1"/>
      </xdr:nvSpPr>
      <xdr:spPr>
        <a:xfrm>
          <a:off x="423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87" name="【公営住宅】&#10;有形固定資産減価償却率グラフ枠">
          <a:extLst>
            <a:ext uri="{FF2B5EF4-FFF2-40B4-BE49-F238E27FC236}">
              <a16:creationId xmlns:a16="http://schemas.microsoft.com/office/drawing/2014/main" id="{0E21054C-6363-4DEA-A1A6-B87D4DA5A8B2}"/>
            </a:ext>
          </a:extLst>
        </xdr:cNvPr>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79</xdr:row>
      <xdr:rowOff>41911</xdr:rowOff>
    </xdr:from>
    <xdr:to>
      <xdr:col>24</xdr:col>
      <xdr:colOff>62865</xdr:colOff>
      <xdr:row>86</xdr:row>
      <xdr:rowOff>114300</xdr:rowOff>
    </xdr:to>
    <xdr:cxnSp macro="">
      <xdr:nvCxnSpPr>
        <xdr:cNvPr id="288" name="直線コネクタ 287">
          <a:extLst>
            <a:ext uri="{FF2B5EF4-FFF2-40B4-BE49-F238E27FC236}">
              <a16:creationId xmlns:a16="http://schemas.microsoft.com/office/drawing/2014/main" id="{E87AEA78-9895-402D-81A1-A6A19F04C980}"/>
            </a:ext>
          </a:extLst>
        </xdr:cNvPr>
        <xdr:cNvCxnSpPr/>
      </xdr:nvCxnSpPr>
      <xdr:spPr>
        <a:xfrm flipV="1">
          <a:off x="4634865" y="13586461"/>
          <a:ext cx="0" cy="12725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118127</xdr:rowOff>
    </xdr:from>
    <xdr:ext cx="469744" cy="259045"/>
    <xdr:sp macro="" textlink="">
      <xdr:nvSpPr>
        <xdr:cNvPr id="289" name="【公営住宅】&#10;有形固定資産減価償却率最小値テキスト">
          <a:extLst>
            <a:ext uri="{FF2B5EF4-FFF2-40B4-BE49-F238E27FC236}">
              <a16:creationId xmlns:a16="http://schemas.microsoft.com/office/drawing/2014/main" id="{3AF14446-D753-4960-AFC6-DFFDDE3718C0}"/>
            </a:ext>
          </a:extLst>
        </xdr:cNvPr>
        <xdr:cNvSpPr txBox="1"/>
      </xdr:nvSpPr>
      <xdr:spPr>
        <a:xfrm>
          <a:off x="4673600" y="1486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114300</xdr:rowOff>
    </xdr:from>
    <xdr:to>
      <xdr:col>24</xdr:col>
      <xdr:colOff>152400</xdr:colOff>
      <xdr:row>86</xdr:row>
      <xdr:rowOff>114300</xdr:rowOff>
    </xdr:to>
    <xdr:cxnSp macro="">
      <xdr:nvCxnSpPr>
        <xdr:cNvPr id="290" name="直線コネクタ 289">
          <a:extLst>
            <a:ext uri="{FF2B5EF4-FFF2-40B4-BE49-F238E27FC236}">
              <a16:creationId xmlns:a16="http://schemas.microsoft.com/office/drawing/2014/main" id="{D76EF0EB-01F2-4A87-AE35-7B9BABC46B50}"/>
            </a:ext>
          </a:extLst>
        </xdr:cNvPr>
        <xdr:cNvCxnSpPr/>
      </xdr:nvCxnSpPr>
      <xdr:spPr>
        <a:xfrm>
          <a:off x="4546600" y="1485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77</xdr:row>
      <xdr:rowOff>160038</xdr:rowOff>
    </xdr:from>
    <xdr:ext cx="405111" cy="259045"/>
    <xdr:sp macro="" textlink="">
      <xdr:nvSpPr>
        <xdr:cNvPr id="291" name="【公営住宅】&#10;有形固定資産減価償却率最大値テキスト">
          <a:extLst>
            <a:ext uri="{FF2B5EF4-FFF2-40B4-BE49-F238E27FC236}">
              <a16:creationId xmlns:a16="http://schemas.microsoft.com/office/drawing/2014/main" id="{CEE331B8-D30F-478C-9ACD-36FC5B7F03B9}"/>
            </a:ext>
          </a:extLst>
        </xdr:cNvPr>
        <xdr:cNvSpPr txBox="1"/>
      </xdr:nvSpPr>
      <xdr:spPr>
        <a:xfrm>
          <a:off x="4673600" y="133616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41911</xdr:rowOff>
    </xdr:from>
    <xdr:to>
      <xdr:col>24</xdr:col>
      <xdr:colOff>152400</xdr:colOff>
      <xdr:row>79</xdr:row>
      <xdr:rowOff>41911</xdr:rowOff>
    </xdr:to>
    <xdr:cxnSp macro="">
      <xdr:nvCxnSpPr>
        <xdr:cNvPr id="292" name="直線コネクタ 291">
          <a:extLst>
            <a:ext uri="{FF2B5EF4-FFF2-40B4-BE49-F238E27FC236}">
              <a16:creationId xmlns:a16="http://schemas.microsoft.com/office/drawing/2014/main" id="{FEF118FD-1B9F-4208-900F-0C4D31C2C3BA}"/>
            </a:ext>
          </a:extLst>
        </xdr:cNvPr>
        <xdr:cNvCxnSpPr/>
      </xdr:nvCxnSpPr>
      <xdr:spPr>
        <a:xfrm>
          <a:off x="4546600" y="135864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82</xdr:row>
      <xdr:rowOff>120032</xdr:rowOff>
    </xdr:from>
    <xdr:ext cx="405111" cy="259045"/>
    <xdr:sp macro="" textlink="">
      <xdr:nvSpPr>
        <xdr:cNvPr id="293" name="【公営住宅】&#10;有形固定資産減価償却率平均値テキスト">
          <a:extLst>
            <a:ext uri="{FF2B5EF4-FFF2-40B4-BE49-F238E27FC236}">
              <a16:creationId xmlns:a16="http://schemas.microsoft.com/office/drawing/2014/main" id="{0509445A-7623-4F0D-B157-C7030D9D9F30}"/>
            </a:ext>
          </a:extLst>
        </xdr:cNvPr>
        <xdr:cNvSpPr txBox="1"/>
      </xdr:nvSpPr>
      <xdr:spPr>
        <a:xfrm>
          <a:off x="4673600" y="1417893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141605</xdr:rowOff>
    </xdr:from>
    <xdr:to>
      <xdr:col>24</xdr:col>
      <xdr:colOff>114300</xdr:colOff>
      <xdr:row>83</xdr:row>
      <xdr:rowOff>71755</xdr:rowOff>
    </xdr:to>
    <xdr:sp macro="" textlink="">
      <xdr:nvSpPr>
        <xdr:cNvPr id="294" name="フローチャート: 判断 293">
          <a:extLst>
            <a:ext uri="{FF2B5EF4-FFF2-40B4-BE49-F238E27FC236}">
              <a16:creationId xmlns:a16="http://schemas.microsoft.com/office/drawing/2014/main" id="{5CE3776B-7F4C-45FA-9188-6BE1E81C8F62}"/>
            </a:ext>
          </a:extLst>
        </xdr:cNvPr>
        <xdr:cNvSpPr/>
      </xdr:nvSpPr>
      <xdr:spPr>
        <a:xfrm>
          <a:off x="4584700" y="142005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82</xdr:row>
      <xdr:rowOff>128270</xdr:rowOff>
    </xdr:from>
    <xdr:to>
      <xdr:col>20</xdr:col>
      <xdr:colOff>38100</xdr:colOff>
      <xdr:row>83</xdr:row>
      <xdr:rowOff>58420</xdr:rowOff>
    </xdr:to>
    <xdr:sp macro="" textlink="">
      <xdr:nvSpPr>
        <xdr:cNvPr id="295" name="フローチャート: 判断 294">
          <a:extLst>
            <a:ext uri="{FF2B5EF4-FFF2-40B4-BE49-F238E27FC236}">
              <a16:creationId xmlns:a16="http://schemas.microsoft.com/office/drawing/2014/main" id="{95BF763E-F7C2-4AFF-82B8-C2C245DF5547}"/>
            </a:ext>
          </a:extLst>
        </xdr:cNvPr>
        <xdr:cNvSpPr/>
      </xdr:nvSpPr>
      <xdr:spPr>
        <a:xfrm>
          <a:off x="3746500" y="14187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82</xdr:row>
      <xdr:rowOff>105411</xdr:rowOff>
    </xdr:from>
    <xdr:to>
      <xdr:col>15</xdr:col>
      <xdr:colOff>101600</xdr:colOff>
      <xdr:row>83</xdr:row>
      <xdr:rowOff>35561</xdr:rowOff>
    </xdr:to>
    <xdr:sp macro="" textlink="">
      <xdr:nvSpPr>
        <xdr:cNvPr id="296" name="フローチャート: 判断 295">
          <a:extLst>
            <a:ext uri="{FF2B5EF4-FFF2-40B4-BE49-F238E27FC236}">
              <a16:creationId xmlns:a16="http://schemas.microsoft.com/office/drawing/2014/main" id="{D8AC65EA-4BC5-480E-BDCA-78376B22D566}"/>
            </a:ext>
          </a:extLst>
        </xdr:cNvPr>
        <xdr:cNvSpPr/>
      </xdr:nvSpPr>
      <xdr:spPr>
        <a:xfrm>
          <a:off x="2857500" y="141643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82</xdr:row>
      <xdr:rowOff>82550</xdr:rowOff>
    </xdr:from>
    <xdr:to>
      <xdr:col>10</xdr:col>
      <xdr:colOff>165100</xdr:colOff>
      <xdr:row>83</xdr:row>
      <xdr:rowOff>12700</xdr:rowOff>
    </xdr:to>
    <xdr:sp macro="" textlink="">
      <xdr:nvSpPr>
        <xdr:cNvPr id="297" name="フローチャート: 判断 296">
          <a:extLst>
            <a:ext uri="{FF2B5EF4-FFF2-40B4-BE49-F238E27FC236}">
              <a16:creationId xmlns:a16="http://schemas.microsoft.com/office/drawing/2014/main" id="{2D7D4BC6-045D-4919-93EF-CF29F6655DEB}"/>
            </a:ext>
          </a:extLst>
        </xdr:cNvPr>
        <xdr:cNvSpPr/>
      </xdr:nvSpPr>
      <xdr:spPr>
        <a:xfrm>
          <a:off x="1968500" y="14141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82</xdr:row>
      <xdr:rowOff>59689</xdr:rowOff>
    </xdr:from>
    <xdr:to>
      <xdr:col>6</xdr:col>
      <xdr:colOff>38100</xdr:colOff>
      <xdr:row>82</xdr:row>
      <xdr:rowOff>161289</xdr:rowOff>
    </xdr:to>
    <xdr:sp macro="" textlink="">
      <xdr:nvSpPr>
        <xdr:cNvPr id="298" name="フローチャート: 判断 297">
          <a:extLst>
            <a:ext uri="{FF2B5EF4-FFF2-40B4-BE49-F238E27FC236}">
              <a16:creationId xmlns:a16="http://schemas.microsoft.com/office/drawing/2014/main" id="{3A867E31-7172-4D9F-875B-02B5252C5A11}"/>
            </a:ext>
          </a:extLst>
        </xdr:cNvPr>
        <xdr:cNvSpPr/>
      </xdr:nvSpPr>
      <xdr:spPr>
        <a:xfrm>
          <a:off x="1079500" y="141185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9" name="テキスト ボックス 298">
          <a:extLst>
            <a:ext uri="{FF2B5EF4-FFF2-40B4-BE49-F238E27FC236}">
              <a16:creationId xmlns:a16="http://schemas.microsoft.com/office/drawing/2014/main" id="{6FAAB66B-9561-4617-9F16-E2A870053AD0}"/>
            </a:ext>
          </a:extLst>
        </xdr:cNvPr>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300" name="テキスト ボックス 299">
          <a:extLst>
            <a:ext uri="{FF2B5EF4-FFF2-40B4-BE49-F238E27FC236}">
              <a16:creationId xmlns:a16="http://schemas.microsoft.com/office/drawing/2014/main" id="{7FE75A20-E57E-4435-840C-FA6EEC72B814}"/>
            </a:ext>
          </a:extLst>
        </xdr:cNvPr>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301" name="テキスト ボックス 300">
          <a:extLst>
            <a:ext uri="{FF2B5EF4-FFF2-40B4-BE49-F238E27FC236}">
              <a16:creationId xmlns:a16="http://schemas.microsoft.com/office/drawing/2014/main" id="{2B9A7592-94F5-44A6-9F08-0DC6F66B5A85}"/>
            </a:ext>
          </a:extLst>
        </xdr:cNvPr>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2" name="テキスト ボックス 301">
          <a:extLst>
            <a:ext uri="{FF2B5EF4-FFF2-40B4-BE49-F238E27FC236}">
              <a16:creationId xmlns:a16="http://schemas.microsoft.com/office/drawing/2014/main" id="{0E851FA0-FC1C-4CCC-8F8E-E7649F481F03}"/>
            </a:ext>
          </a:extLst>
        </xdr:cNvPr>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3" name="テキスト ボックス 302">
          <a:extLst>
            <a:ext uri="{FF2B5EF4-FFF2-40B4-BE49-F238E27FC236}">
              <a16:creationId xmlns:a16="http://schemas.microsoft.com/office/drawing/2014/main" id="{D257DDF0-B222-4B02-89B3-8BAF0DB3EE76}"/>
            </a:ext>
          </a:extLst>
        </xdr:cNvPr>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126364</xdr:rowOff>
    </xdr:from>
    <xdr:to>
      <xdr:col>24</xdr:col>
      <xdr:colOff>114300</xdr:colOff>
      <xdr:row>83</xdr:row>
      <xdr:rowOff>56514</xdr:rowOff>
    </xdr:to>
    <xdr:sp macro="" textlink="">
      <xdr:nvSpPr>
        <xdr:cNvPr id="304" name="楕円 303">
          <a:extLst>
            <a:ext uri="{FF2B5EF4-FFF2-40B4-BE49-F238E27FC236}">
              <a16:creationId xmlns:a16="http://schemas.microsoft.com/office/drawing/2014/main" id="{A34ED03D-64EB-4E92-9EEF-A40F6E4AC060}"/>
            </a:ext>
          </a:extLst>
        </xdr:cNvPr>
        <xdr:cNvSpPr/>
      </xdr:nvSpPr>
      <xdr:spPr>
        <a:xfrm>
          <a:off x="4584700" y="141852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81</xdr:row>
      <xdr:rowOff>149241</xdr:rowOff>
    </xdr:from>
    <xdr:ext cx="405111" cy="259045"/>
    <xdr:sp macro="" textlink="">
      <xdr:nvSpPr>
        <xdr:cNvPr id="305" name="【公営住宅】&#10;有形固定資産減価償却率該当値テキスト">
          <a:extLst>
            <a:ext uri="{FF2B5EF4-FFF2-40B4-BE49-F238E27FC236}">
              <a16:creationId xmlns:a16="http://schemas.microsoft.com/office/drawing/2014/main" id="{404F7909-C300-4C45-BED1-F8D5B32EABD7}"/>
            </a:ext>
          </a:extLst>
        </xdr:cNvPr>
        <xdr:cNvSpPr txBox="1"/>
      </xdr:nvSpPr>
      <xdr:spPr>
        <a:xfrm>
          <a:off x="4673600" y="140366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82</xdr:row>
      <xdr:rowOff>53975</xdr:rowOff>
    </xdr:from>
    <xdr:to>
      <xdr:col>20</xdr:col>
      <xdr:colOff>38100</xdr:colOff>
      <xdr:row>82</xdr:row>
      <xdr:rowOff>155575</xdr:rowOff>
    </xdr:to>
    <xdr:sp macro="" textlink="">
      <xdr:nvSpPr>
        <xdr:cNvPr id="306" name="楕円 305">
          <a:extLst>
            <a:ext uri="{FF2B5EF4-FFF2-40B4-BE49-F238E27FC236}">
              <a16:creationId xmlns:a16="http://schemas.microsoft.com/office/drawing/2014/main" id="{1A674C0D-0242-4C54-9ED7-6CD311FCF620}"/>
            </a:ext>
          </a:extLst>
        </xdr:cNvPr>
        <xdr:cNvSpPr/>
      </xdr:nvSpPr>
      <xdr:spPr>
        <a:xfrm>
          <a:off x="3746500" y="141128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82</xdr:row>
      <xdr:rowOff>104775</xdr:rowOff>
    </xdr:from>
    <xdr:to>
      <xdr:col>24</xdr:col>
      <xdr:colOff>63500</xdr:colOff>
      <xdr:row>83</xdr:row>
      <xdr:rowOff>5714</xdr:rowOff>
    </xdr:to>
    <xdr:cxnSp macro="">
      <xdr:nvCxnSpPr>
        <xdr:cNvPr id="307" name="直線コネクタ 306">
          <a:extLst>
            <a:ext uri="{FF2B5EF4-FFF2-40B4-BE49-F238E27FC236}">
              <a16:creationId xmlns:a16="http://schemas.microsoft.com/office/drawing/2014/main" id="{074F7B9C-F981-44FE-A52A-EBD372CAE9F2}"/>
            </a:ext>
          </a:extLst>
        </xdr:cNvPr>
        <xdr:cNvCxnSpPr/>
      </xdr:nvCxnSpPr>
      <xdr:spPr>
        <a:xfrm>
          <a:off x="3797300" y="14163675"/>
          <a:ext cx="838200" cy="723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82</xdr:row>
      <xdr:rowOff>31114</xdr:rowOff>
    </xdr:from>
    <xdr:to>
      <xdr:col>15</xdr:col>
      <xdr:colOff>101600</xdr:colOff>
      <xdr:row>82</xdr:row>
      <xdr:rowOff>132714</xdr:rowOff>
    </xdr:to>
    <xdr:sp macro="" textlink="">
      <xdr:nvSpPr>
        <xdr:cNvPr id="308" name="楕円 307">
          <a:extLst>
            <a:ext uri="{FF2B5EF4-FFF2-40B4-BE49-F238E27FC236}">
              <a16:creationId xmlns:a16="http://schemas.microsoft.com/office/drawing/2014/main" id="{3026B50F-EA4B-4F61-91F1-968576B1EDE9}"/>
            </a:ext>
          </a:extLst>
        </xdr:cNvPr>
        <xdr:cNvSpPr/>
      </xdr:nvSpPr>
      <xdr:spPr>
        <a:xfrm>
          <a:off x="2857500" y="140900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82</xdr:row>
      <xdr:rowOff>81914</xdr:rowOff>
    </xdr:from>
    <xdr:to>
      <xdr:col>19</xdr:col>
      <xdr:colOff>177800</xdr:colOff>
      <xdr:row>82</xdr:row>
      <xdr:rowOff>104775</xdr:rowOff>
    </xdr:to>
    <xdr:cxnSp macro="">
      <xdr:nvCxnSpPr>
        <xdr:cNvPr id="309" name="直線コネクタ 308">
          <a:extLst>
            <a:ext uri="{FF2B5EF4-FFF2-40B4-BE49-F238E27FC236}">
              <a16:creationId xmlns:a16="http://schemas.microsoft.com/office/drawing/2014/main" id="{28786A52-4888-4029-94D0-1D66862E3FEC}"/>
            </a:ext>
          </a:extLst>
        </xdr:cNvPr>
        <xdr:cNvCxnSpPr/>
      </xdr:nvCxnSpPr>
      <xdr:spPr>
        <a:xfrm>
          <a:off x="2908300" y="14140814"/>
          <a:ext cx="889000" cy="228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82</xdr:row>
      <xdr:rowOff>636</xdr:rowOff>
    </xdr:from>
    <xdr:to>
      <xdr:col>10</xdr:col>
      <xdr:colOff>165100</xdr:colOff>
      <xdr:row>82</xdr:row>
      <xdr:rowOff>102236</xdr:rowOff>
    </xdr:to>
    <xdr:sp macro="" textlink="">
      <xdr:nvSpPr>
        <xdr:cNvPr id="310" name="楕円 309">
          <a:extLst>
            <a:ext uri="{FF2B5EF4-FFF2-40B4-BE49-F238E27FC236}">
              <a16:creationId xmlns:a16="http://schemas.microsoft.com/office/drawing/2014/main" id="{C722154C-D631-4A9D-AC4C-1C6B24FB3CAA}"/>
            </a:ext>
          </a:extLst>
        </xdr:cNvPr>
        <xdr:cNvSpPr/>
      </xdr:nvSpPr>
      <xdr:spPr>
        <a:xfrm>
          <a:off x="1968500" y="140595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82</xdr:row>
      <xdr:rowOff>51436</xdr:rowOff>
    </xdr:from>
    <xdr:to>
      <xdr:col>15</xdr:col>
      <xdr:colOff>50800</xdr:colOff>
      <xdr:row>82</xdr:row>
      <xdr:rowOff>81914</xdr:rowOff>
    </xdr:to>
    <xdr:cxnSp macro="">
      <xdr:nvCxnSpPr>
        <xdr:cNvPr id="311" name="直線コネクタ 310">
          <a:extLst>
            <a:ext uri="{FF2B5EF4-FFF2-40B4-BE49-F238E27FC236}">
              <a16:creationId xmlns:a16="http://schemas.microsoft.com/office/drawing/2014/main" id="{B197406F-5452-40F7-8A49-338CDC83FEAB}"/>
            </a:ext>
          </a:extLst>
        </xdr:cNvPr>
        <xdr:cNvCxnSpPr/>
      </xdr:nvCxnSpPr>
      <xdr:spPr>
        <a:xfrm>
          <a:off x="2019300" y="14110336"/>
          <a:ext cx="889000" cy="304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81</xdr:row>
      <xdr:rowOff>128270</xdr:rowOff>
    </xdr:from>
    <xdr:to>
      <xdr:col>6</xdr:col>
      <xdr:colOff>38100</xdr:colOff>
      <xdr:row>82</xdr:row>
      <xdr:rowOff>58420</xdr:rowOff>
    </xdr:to>
    <xdr:sp macro="" textlink="">
      <xdr:nvSpPr>
        <xdr:cNvPr id="312" name="楕円 311">
          <a:extLst>
            <a:ext uri="{FF2B5EF4-FFF2-40B4-BE49-F238E27FC236}">
              <a16:creationId xmlns:a16="http://schemas.microsoft.com/office/drawing/2014/main" id="{C1E9A3D1-F9CB-4053-BB7E-1232A1A70B2C}"/>
            </a:ext>
          </a:extLst>
        </xdr:cNvPr>
        <xdr:cNvSpPr/>
      </xdr:nvSpPr>
      <xdr:spPr>
        <a:xfrm>
          <a:off x="1079500" y="14015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82</xdr:row>
      <xdr:rowOff>7620</xdr:rowOff>
    </xdr:from>
    <xdr:to>
      <xdr:col>10</xdr:col>
      <xdr:colOff>114300</xdr:colOff>
      <xdr:row>82</xdr:row>
      <xdr:rowOff>51436</xdr:rowOff>
    </xdr:to>
    <xdr:cxnSp macro="">
      <xdr:nvCxnSpPr>
        <xdr:cNvPr id="313" name="直線コネクタ 312">
          <a:extLst>
            <a:ext uri="{FF2B5EF4-FFF2-40B4-BE49-F238E27FC236}">
              <a16:creationId xmlns:a16="http://schemas.microsoft.com/office/drawing/2014/main" id="{127F4E54-DC98-4784-B8DD-49A0C45F814A}"/>
            </a:ext>
          </a:extLst>
        </xdr:cNvPr>
        <xdr:cNvCxnSpPr/>
      </xdr:nvCxnSpPr>
      <xdr:spPr>
        <a:xfrm>
          <a:off x="1130300" y="14066520"/>
          <a:ext cx="889000" cy="438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83</xdr:row>
      <xdr:rowOff>49547</xdr:rowOff>
    </xdr:from>
    <xdr:ext cx="405111" cy="259045"/>
    <xdr:sp macro="" textlink="">
      <xdr:nvSpPr>
        <xdr:cNvPr id="314" name="n_1aveValue【公営住宅】&#10;有形固定資産減価償却率">
          <a:extLst>
            <a:ext uri="{FF2B5EF4-FFF2-40B4-BE49-F238E27FC236}">
              <a16:creationId xmlns:a16="http://schemas.microsoft.com/office/drawing/2014/main" id="{41C2DEEE-6AE8-4BCA-8B3E-8FE4FA0B7BCC}"/>
            </a:ext>
          </a:extLst>
        </xdr:cNvPr>
        <xdr:cNvSpPr txBox="1"/>
      </xdr:nvSpPr>
      <xdr:spPr>
        <a:xfrm>
          <a:off x="3582044" y="142798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83</xdr:row>
      <xdr:rowOff>26688</xdr:rowOff>
    </xdr:from>
    <xdr:ext cx="405111" cy="259045"/>
    <xdr:sp macro="" textlink="">
      <xdr:nvSpPr>
        <xdr:cNvPr id="315" name="n_2aveValue【公営住宅】&#10;有形固定資産減価償却率">
          <a:extLst>
            <a:ext uri="{FF2B5EF4-FFF2-40B4-BE49-F238E27FC236}">
              <a16:creationId xmlns:a16="http://schemas.microsoft.com/office/drawing/2014/main" id="{892BB124-4891-46A1-A46A-2006EBD6EB6E}"/>
            </a:ext>
          </a:extLst>
        </xdr:cNvPr>
        <xdr:cNvSpPr txBox="1"/>
      </xdr:nvSpPr>
      <xdr:spPr>
        <a:xfrm>
          <a:off x="2705744" y="142570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83</xdr:row>
      <xdr:rowOff>3827</xdr:rowOff>
    </xdr:from>
    <xdr:ext cx="405111" cy="259045"/>
    <xdr:sp macro="" textlink="">
      <xdr:nvSpPr>
        <xdr:cNvPr id="316" name="n_3aveValue【公営住宅】&#10;有形固定資産減価償却率">
          <a:extLst>
            <a:ext uri="{FF2B5EF4-FFF2-40B4-BE49-F238E27FC236}">
              <a16:creationId xmlns:a16="http://schemas.microsoft.com/office/drawing/2014/main" id="{28C4B86B-AE43-4403-884E-5E6C43E34095}"/>
            </a:ext>
          </a:extLst>
        </xdr:cNvPr>
        <xdr:cNvSpPr txBox="1"/>
      </xdr:nvSpPr>
      <xdr:spPr>
        <a:xfrm>
          <a:off x="1816744" y="142341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82</xdr:row>
      <xdr:rowOff>152416</xdr:rowOff>
    </xdr:from>
    <xdr:ext cx="405111" cy="259045"/>
    <xdr:sp macro="" textlink="">
      <xdr:nvSpPr>
        <xdr:cNvPr id="317" name="n_4aveValue【公営住宅】&#10;有形固定資産減価償却率">
          <a:extLst>
            <a:ext uri="{FF2B5EF4-FFF2-40B4-BE49-F238E27FC236}">
              <a16:creationId xmlns:a16="http://schemas.microsoft.com/office/drawing/2014/main" id="{DC211CD8-0174-4400-9D54-D179E4E7627D}"/>
            </a:ext>
          </a:extLst>
        </xdr:cNvPr>
        <xdr:cNvSpPr txBox="1"/>
      </xdr:nvSpPr>
      <xdr:spPr>
        <a:xfrm>
          <a:off x="927744" y="142113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81</xdr:row>
      <xdr:rowOff>652</xdr:rowOff>
    </xdr:from>
    <xdr:ext cx="405111" cy="259045"/>
    <xdr:sp macro="" textlink="">
      <xdr:nvSpPr>
        <xdr:cNvPr id="318" name="n_1mainValue【公営住宅】&#10;有形固定資産減価償却率">
          <a:extLst>
            <a:ext uri="{FF2B5EF4-FFF2-40B4-BE49-F238E27FC236}">
              <a16:creationId xmlns:a16="http://schemas.microsoft.com/office/drawing/2014/main" id="{09D22FAA-EF60-4D45-AD8F-7B4D05EF198E}"/>
            </a:ext>
          </a:extLst>
        </xdr:cNvPr>
        <xdr:cNvSpPr txBox="1"/>
      </xdr:nvSpPr>
      <xdr:spPr>
        <a:xfrm>
          <a:off x="3582044" y="138881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80</xdr:row>
      <xdr:rowOff>149241</xdr:rowOff>
    </xdr:from>
    <xdr:ext cx="405111" cy="259045"/>
    <xdr:sp macro="" textlink="">
      <xdr:nvSpPr>
        <xdr:cNvPr id="319" name="n_2mainValue【公営住宅】&#10;有形固定資産減価償却率">
          <a:extLst>
            <a:ext uri="{FF2B5EF4-FFF2-40B4-BE49-F238E27FC236}">
              <a16:creationId xmlns:a16="http://schemas.microsoft.com/office/drawing/2014/main" id="{7C653022-7010-406E-B2AF-24DA9615C188}"/>
            </a:ext>
          </a:extLst>
        </xdr:cNvPr>
        <xdr:cNvSpPr txBox="1"/>
      </xdr:nvSpPr>
      <xdr:spPr>
        <a:xfrm>
          <a:off x="2705744" y="138652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80</xdr:row>
      <xdr:rowOff>118763</xdr:rowOff>
    </xdr:from>
    <xdr:ext cx="405111" cy="259045"/>
    <xdr:sp macro="" textlink="">
      <xdr:nvSpPr>
        <xdr:cNvPr id="320" name="n_3mainValue【公営住宅】&#10;有形固定資産減価償却率">
          <a:extLst>
            <a:ext uri="{FF2B5EF4-FFF2-40B4-BE49-F238E27FC236}">
              <a16:creationId xmlns:a16="http://schemas.microsoft.com/office/drawing/2014/main" id="{AFF40368-4614-4C36-A6FA-53F2D12FD3A0}"/>
            </a:ext>
          </a:extLst>
        </xdr:cNvPr>
        <xdr:cNvSpPr txBox="1"/>
      </xdr:nvSpPr>
      <xdr:spPr>
        <a:xfrm>
          <a:off x="1816744" y="138347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80</xdr:row>
      <xdr:rowOff>74947</xdr:rowOff>
    </xdr:from>
    <xdr:ext cx="405111" cy="259045"/>
    <xdr:sp macro="" textlink="">
      <xdr:nvSpPr>
        <xdr:cNvPr id="321" name="n_4mainValue【公営住宅】&#10;有形固定資産減価償却率">
          <a:extLst>
            <a:ext uri="{FF2B5EF4-FFF2-40B4-BE49-F238E27FC236}">
              <a16:creationId xmlns:a16="http://schemas.microsoft.com/office/drawing/2014/main" id="{51B5C983-7895-4275-B6D5-0BD0D53BC5FB}"/>
            </a:ext>
          </a:extLst>
        </xdr:cNvPr>
        <xdr:cNvSpPr txBox="1"/>
      </xdr:nvSpPr>
      <xdr:spPr>
        <a:xfrm>
          <a:off x="927744" y="137909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2" name="正方形/長方形 321">
          <a:extLst>
            <a:ext uri="{FF2B5EF4-FFF2-40B4-BE49-F238E27FC236}">
              <a16:creationId xmlns:a16="http://schemas.microsoft.com/office/drawing/2014/main" id="{12F74D6C-F127-4029-AE9A-1E053D1680E4}"/>
            </a:ext>
          </a:extLst>
        </xdr:cNvPr>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3" name="正方形/長方形 322">
          <a:extLst>
            <a:ext uri="{FF2B5EF4-FFF2-40B4-BE49-F238E27FC236}">
              <a16:creationId xmlns:a16="http://schemas.microsoft.com/office/drawing/2014/main" id="{1A901EDD-6BEB-46B2-B839-90E975994010}"/>
            </a:ext>
          </a:extLst>
        </xdr:cNvPr>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4" name="正方形/長方形 323">
          <a:extLst>
            <a:ext uri="{FF2B5EF4-FFF2-40B4-BE49-F238E27FC236}">
              <a16:creationId xmlns:a16="http://schemas.microsoft.com/office/drawing/2014/main" id="{C72F6B53-2845-4658-A3D2-3C3BE107695C}"/>
            </a:ext>
          </a:extLst>
        </xdr:cNvPr>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65/127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5" name="正方形/長方形 324">
          <a:extLst>
            <a:ext uri="{FF2B5EF4-FFF2-40B4-BE49-F238E27FC236}">
              <a16:creationId xmlns:a16="http://schemas.microsoft.com/office/drawing/2014/main" id="{DBC0223C-2AA5-4835-AFB8-FB3A86989A08}"/>
            </a:ext>
          </a:extLst>
        </xdr:cNvPr>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6" name="正方形/長方形 325">
          <a:extLst>
            <a:ext uri="{FF2B5EF4-FFF2-40B4-BE49-F238E27FC236}">
              <a16:creationId xmlns:a16="http://schemas.microsoft.com/office/drawing/2014/main" id="{1580AE8B-2481-46DE-B726-730D433962C7}"/>
            </a:ext>
          </a:extLst>
        </xdr:cNvPr>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0.803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7" name="正方形/長方形 326">
          <a:extLst>
            <a:ext uri="{FF2B5EF4-FFF2-40B4-BE49-F238E27FC236}">
              <a16:creationId xmlns:a16="http://schemas.microsoft.com/office/drawing/2014/main" id="{FE4836FE-9C38-4765-B3F4-77B7494CB88C}"/>
            </a:ext>
          </a:extLst>
        </xdr:cNvPr>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8" name="正方形/長方形 327">
          <a:extLst>
            <a:ext uri="{FF2B5EF4-FFF2-40B4-BE49-F238E27FC236}">
              <a16:creationId xmlns:a16="http://schemas.microsoft.com/office/drawing/2014/main" id="{FCAC2001-CBEE-4891-948D-72951A84C694}"/>
            </a:ext>
          </a:extLst>
        </xdr:cNvPr>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9" name="正方形/長方形 328">
          <a:extLst>
            <a:ext uri="{FF2B5EF4-FFF2-40B4-BE49-F238E27FC236}">
              <a16:creationId xmlns:a16="http://schemas.microsoft.com/office/drawing/2014/main" id="{18D717B7-600E-4302-9225-7250A1594B34}"/>
            </a:ext>
          </a:extLst>
        </xdr:cNvPr>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30" name="テキスト ボックス 329">
          <a:extLst>
            <a:ext uri="{FF2B5EF4-FFF2-40B4-BE49-F238E27FC236}">
              <a16:creationId xmlns:a16="http://schemas.microsoft.com/office/drawing/2014/main" id="{7F4D2056-96A1-4AC2-BE44-67A4A6909EC0}"/>
            </a:ext>
          </a:extLst>
        </xdr:cNvPr>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31" name="直線コネクタ 330">
          <a:extLst>
            <a:ext uri="{FF2B5EF4-FFF2-40B4-BE49-F238E27FC236}">
              <a16:creationId xmlns:a16="http://schemas.microsoft.com/office/drawing/2014/main" id="{401850A9-65D0-481F-87AD-D4A407DC55C0}"/>
            </a:ext>
          </a:extLst>
        </xdr:cNvPr>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38100</xdr:rowOff>
    </xdr:from>
    <xdr:to>
      <xdr:col>59</xdr:col>
      <xdr:colOff>50800</xdr:colOff>
      <xdr:row>86</xdr:row>
      <xdr:rowOff>38100</xdr:rowOff>
    </xdr:to>
    <xdr:cxnSp macro="">
      <xdr:nvCxnSpPr>
        <xdr:cNvPr id="332" name="直線コネクタ 331">
          <a:extLst>
            <a:ext uri="{FF2B5EF4-FFF2-40B4-BE49-F238E27FC236}">
              <a16:creationId xmlns:a16="http://schemas.microsoft.com/office/drawing/2014/main" id="{6EEC56F8-A766-4B7C-A36A-A7DF159405AE}"/>
            </a:ext>
          </a:extLst>
        </xdr:cNvPr>
        <xdr:cNvCxnSpPr/>
      </xdr:nvCxnSpPr>
      <xdr:spPr>
        <a:xfrm>
          <a:off x="6604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67327</xdr:rowOff>
    </xdr:from>
    <xdr:ext cx="467179" cy="259045"/>
    <xdr:sp macro="" textlink="">
      <xdr:nvSpPr>
        <xdr:cNvPr id="333" name="テキスト ボックス 332">
          <a:extLst>
            <a:ext uri="{FF2B5EF4-FFF2-40B4-BE49-F238E27FC236}">
              <a16:creationId xmlns:a16="http://schemas.microsoft.com/office/drawing/2014/main" id="{3D9B90EB-6999-4EAB-82CE-A4BD4099E7FC}"/>
            </a:ext>
          </a:extLst>
        </xdr:cNvPr>
        <xdr:cNvSpPr txBox="1"/>
      </xdr:nvSpPr>
      <xdr:spPr>
        <a:xfrm>
          <a:off x="6136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95250</xdr:rowOff>
    </xdr:from>
    <xdr:to>
      <xdr:col>59</xdr:col>
      <xdr:colOff>50800</xdr:colOff>
      <xdr:row>83</xdr:row>
      <xdr:rowOff>95250</xdr:rowOff>
    </xdr:to>
    <xdr:cxnSp macro="">
      <xdr:nvCxnSpPr>
        <xdr:cNvPr id="334" name="直線コネクタ 333">
          <a:extLst>
            <a:ext uri="{FF2B5EF4-FFF2-40B4-BE49-F238E27FC236}">
              <a16:creationId xmlns:a16="http://schemas.microsoft.com/office/drawing/2014/main" id="{1047E81A-6450-4EB4-B509-BA6337322676}"/>
            </a:ext>
          </a:extLst>
        </xdr:cNvPr>
        <xdr:cNvCxnSpPr/>
      </xdr:nvCxnSpPr>
      <xdr:spPr>
        <a:xfrm>
          <a:off x="6604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82</xdr:row>
      <xdr:rowOff>124477</xdr:rowOff>
    </xdr:from>
    <xdr:ext cx="531299" cy="259045"/>
    <xdr:sp macro="" textlink="">
      <xdr:nvSpPr>
        <xdr:cNvPr id="335" name="テキスト ボックス 334">
          <a:extLst>
            <a:ext uri="{FF2B5EF4-FFF2-40B4-BE49-F238E27FC236}">
              <a16:creationId xmlns:a16="http://schemas.microsoft.com/office/drawing/2014/main" id="{048243A5-96F4-48D7-94D5-B499DC9A93CB}"/>
            </a:ext>
          </a:extLst>
        </xdr:cNvPr>
        <xdr:cNvSpPr txBox="1"/>
      </xdr:nvSpPr>
      <xdr:spPr>
        <a:xfrm>
          <a:off x="6072701" y="1418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152400</xdr:rowOff>
    </xdr:from>
    <xdr:to>
      <xdr:col>59</xdr:col>
      <xdr:colOff>50800</xdr:colOff>
      <xdr:row>80</xdr:row>
      <xdr:rowOff>152400</xdr:rowOff>
    </xdr:to>
    <xdr:cxnSp macro="">
      <xdr:nvCxnSpPr>
        <xdr:cNvPr id="336" name="直線コネクタ 335">
          <a:extLst>
            <a:ext uri="{FF2B5EF4-FFF2-40B4-BE49-F238E27FC236}">
              <a16:creationId xmlns:a16="http://schemas.microsoft.com/office/drawing/2014/main" id="{DEE0CB27-8C0C-4B6C-A5D1-0419B5B07AA4}"/>
            </a:ext>
          </a:extLst>
        </xdr:cNvPr>
        <xdr:cNvCxnSpPr/>
      </xdr:nvCxnSpPr>
      <xdr:spPr>
        <a:xfrm>
          <a:off x="6604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80</xdr:row>
      <xdr:rowOff>10177</xdr:rowOff>
    </xdr:from>
    <xdr:ext cx="531299" cy="259045"/>
    <xdr:sp macro="" textlink="">
      <xdr:nvSpPr>
        <xdr:cNvPr id="337" name="テキスト ボックス 336">
          <a:extLst>
            <a:ext uri="{FF2B5EF4-FFF2-40B4-BE49-F238E27FC236}">
              <a16:creationId xmlns:a16="http://schemas.microsoft.com/office/drawing/2014/main" id="{27690D93-8481-429D-9743-E4DB5C88039A}"/>
            </a:ext>
          </a:extLst>
        </xdr:cNvPr>
        <xdr:cNvSpPr txBox="1"/>
      </xdr:nvSpPr>
      <xdr:spPr>
        <a:xfrm>
          <a:off x="6072701" y="1372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78</xdr:row>
      <xdr:rowOff>38100</xdr:rowOff>
    </xdr:from>
    <xdr:to>
      <xdr:col>59</xdr:col>
      <xdr:colOff>50800</xdr:colOff>
      <xdr:row>78</xdr:row>
      <xdr:rowOff>38100</xdr:rowOff>
    </xdr:to>
    <xdr:cxnSp macro="">
      <xdr:nvCxnSpPr>
        <xdr:cNvPr id="338" name="直線コネクタ 337">
          <a:extLst>
            <a:ext uri="{FF2B5EF4-FFF2-40B4-BE49-F238E27FC236}">
              <a16:creationId xmlns:a16="http://schemas.microsoft.com/office/drawing/2014/main" id="{C2A825BE-1485-4A98-BE38-D61A58A9A808}"/>
            </a:ext>
          </a:extLst>
        </xdr:cNvPr>
        <xdr:cNvCxnSpPr/>
      </xdr:nvCxnSpPr>
      <xdr:spPr>
        <a:xfrm>
          <a:off x="6604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77</xdr:row>
      <xdr:rowOff>67327</xdr:rowOff>
    </xdr:from>
    <xdr:ext cx="531299" cy="259045"/>
    <xdr:sp macro="" textlink="">
      <xdr:nvSpPr>
        <xdr:cNvPr id="339" name="テキスト ボックス 338">
          <a:extLst>
            <a:ext uri="{FF2B5EF4-FFF2-40B4-BE49-F238E27FC236}">
              <a16:creationId xmlns:a16="http://schemas.microsoft.com/office/drawing/2014/main" id="{EFF8C07E-699D-47F0-915A-76A3CE216BDE}"/>
            </a:ext>
          </a:extLst>
        </xdr:cNvPr>
        <xdr:cNvSpPr txBox="1"/>
      </xdr:nvSpPr>
      <xdr:spPr>
        <a:xfrm>
          <a:off x="6072701" y="1326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40" name="直線コネクタ 339">
          <a:extLst>
            <a:ext uri="{FF2B5EF4-FFF2-40B4-BE49-F238E27FC236}">
              <a16:creationId xmlns:a16="http://schemas.microsoft.com/office/drawing/2014/main" id="{72AD8FD9-064E-4A3A-B9B1-B6B963ABC11F}"/>
            </a:ext>
          </a:extLst>
        </xdr:cNvPr>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74</xdr:row>
      <xdr:rowOff>124477</xdr:rowOff>
    </xdr:from>
    <xdr:ext cx="531299" cy="259045"/>
    <xdr:sp macro="" textlink="">
      <xdr:nvSpPr>
        <xdr:cNvPr id="341" name="テキスト ボックス 340">
          <a:extLst>
            <a:ext uri="{FF2B5EF4-FFF2-40B4-BE49-F238E27FC236}">
              <a16:creationId xmlns:a16="http://schemas.microsoft.com/office/drawing/2014/main" id="{2CCBEC4A-05D0-4CAA-8675-1BEF6DA41140}"/>
            </a:ext>
          </a:extLst>
        </xdr:cNvPr>
        <xdr:cNvSpPr txBox="1"/>
      </xdr:nvSpPr>
      <xdr:spPr>
        <a:xfrm>
          <a:off x="6072701" y="1281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2" name="【公営住宅】&#10;一人当たり面積グラフ枠">
          <a:extLst>
            <a:ext uri="{FF2B5EF4-FFF2-40B4-BE49-F238E27FC236}">
              <a16:creationId xmlns:a16="http://schemas.microsoft.com/office/drawing/2014/main" id="{CD7665BA-D3A3-4F0A-992A-21AD755DA76E}"/>
            </a:ext>
          </a:extLst>
        </xdr:cNvPr>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79</xdr:row>
      <xdr:rowOff>88666</xdr:rowOff>
    </xdr:from>
    <xdr:to>
      <xdr:col>54</xdr:col>
      <xdr:colOff>189865</xdr:colOff>
      <xdr:row>86</xdr:row>
      <xdr:rowOff>33986</xdr:rowOff>
    </xdr:to>
    <xdr:cxnSp macro="">
      <xdr:nvCxnSpPr>
        <xdr:cNvPr id="343" name="直線コネクタ 342">
          <a:extLst>
            <a:ext uri="{FF2B5EF4-FFF2-40B4-BE49-F238E27FC236}">
              <a16:creationId xmlns:a16="http://schemas.microsoft.com/office/drawing/2014/main" id="{62645D43-E4E9-488B-89B2-CE5794AA2601}"/>
            </a:ext>
          </a:extLst>
        </xdr:cNvPr>
        <xdr:cNvCxnSpPr/>
      </xdr:nvCxnSpPr>
      <xdr:spPr>
        <a:xfrm flipV="1">
          <a:off x="10476865" y="13633216"/>
          <a:ext cx="0" cy="11454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37813</xdr:rowOff>
    </xdr:from>
    <xdr:ext cx="469744" cy="259045"/>
    <xdr:sp macro="" textlink="">
      <xdr:nvSpPr>
        <xdr:cNvPr id="344" name="【公営住宅】&#10;一人当たり面積最小値テキスト">
          <a:extLst>
            <a:ext uri="{FF2B5EF4-FFF2-40B4-BE49-F238E27FC236}">
              <a16:creationId xmlns:a16="http://schemas.microsoft.com/office/drawing/2014/main" id="{987FACA7-EE4F-4492-B49F-68B292824815}"/>
            </a:ext>
          </a:extLst>
        </xdr:cNvPr>
        <xdr:cNvSpPr txBox="1"/>
      </xdr:nvSpPr>
      <xdr:spPr>
        <a:xfrm>
          <a:off x="10515600" y="147825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33986</xdr:rowOff>
    </xdr:from>
    <xdr:to>
      <xdr:col>55</xdr:col>
      <xdr:colOff>88900</xdr:colOff>
      <xdr:row>86</xdr:row>
      <xdr:rowOff>33986</xdr:rowOff>
    </xdr:to>
    <xdr:cxnSp macro="">
      <xdr:nvCxnSpPr>
        <xdr:cNvPr id="345" name="直線コネクタ 344">
          <a:extLst>
            <a:ext uri="{FF2B5EF4-FFF2-40B4-BE49-F238E27FC236}">
              <a16:creationId xmlns:a16="http://schemas.microsoft.com/office/drawing/2014/main" id="{3134079F-D251-42A9-806F-94079CC3A2A3}"/>
            </a:ext>
          </a:extLst>
        </xdr:cNvPr>
        <xdr:cNvCxnSpPr/>
      </xdr:nvCxnSpPr>
      <xdr:spPr>
        <a:xfrm>
          <a:off x="10388600" y="147786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78</xdr:row>
      <xdr:rowOff>35343</xdr:rowOff>
    </xdr:from>
    <xdr:ext cx="534377" cy="259045"/>
    <xdr:sp macro="" textlink="">
      <xdr:nvSpPr>
        <xdr:cNvPr id="346" name="【公営住宅】&#10;一人当たり面積最大値テキスト">
          <a:extLst>
            <a:ext uri="{FF2B5EF4-FFF2-40B4-BE49-F238E27FC236}">
              <a16:creationId xmlns:a16="http://schemas.microsoft.com/office/drawing/2014/main" id="{106C3E00-EF83-4F48-9E16-931F7C035B41}"/>
            </a:ext>
          </a:extLst>
        </xdr:cNvPr>
        <xdr:cNvSpPr txBox="1"/>
      </xdr:nvSpPr>
      <xdr:spPr>
        <a:xfrm>
          <a:off x="10515600" y="134084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25.144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88666</xdr:rowOff>
    </xdr:from>
    <xdr:to>
      <xdr:col>55</xdr:col>
      <xdr:colOff>88900</xdr:colOff>
      <xdr:row>79</xdr:row>
      <xdr:rowOff>88666</xdr:rowOff>
    </xdr:to>
    <xdr:cxnSp macro="">
      <xdr:nvCxnSpPr>
        <xdr:cNvPr id="347" name="直線コネクタ 346">
          <a:extLst>
            <a:ext uri="{FF2B5EF4-FFF2-40B4-BE49-F238E27FC236}">
              <a16:creationId xmlns:a16="http://schemas.microsoft.com/office/drawing/2014/main" id="{2EC95B29-7B03-4B52-AEB4-2F6AB8879189}"/>
            </a:ext>
          </a:extLst>
        </xdr:cNvPr>
        <xdr:cNvCxnSpPr/>
      </xdr:nvCxnSpPr>
      <xdr:spPr>
        <a:xfrm>
          <a:off x="10388600" y="136332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84</xdr:row>
      <xdr:rowOff>124386</xdr:rowOff>
    </xdr:from>
    <xdr:ext cx="469744" cy="259045"/>
    <xdr:sp macro="" textlink="">
      <xdr:nvSpPr>
        <xdr:cNvPr id="348" name="【公営住宅】&#10;一人当たり面積平均値テキスト">
          <a:extLst>
            <a:ext uri="{FF2B5EF4-FFF2-40B4-BE49-F238E27FC236}">
              <a16:creationId xmlns:a16="http://schemas.microsoft.com/office/drawing/2014/main" id="{667ED1C0-2BD4-41C2-9EAA-0B66B8C521F9}"/>
            </a:ext>
          </a:extLst>
        </xdr:cNvPr>
        <xdr:cNvSpPr txBox="1"/>
      </xdr:nvSpPr>
      <xdr:spPr>
        <a:xfrm>
          <a:off x="10515600" y="1452618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101509</xdr:rowOff>
    </xdr:from>
    <xdr:to>
      <xdr:col>55</xdr:col>
      <xdr:colOff>50800</xdr:colOff>
      <xdr:row>86</xdr:row>
      <xdr:rowOff>31659</xdr:rowOff>
    </xdr:to>
    <xdr:sp macro="" textlink="">
      <xdr:nvSpPr>
        <xdr:cNvPr id="349" name="フローチャート: 判断 348">
          <a:extLst>
            <a:ext uri="{FF2B5EF4-FFF2-40B4-BE49-F238E27FC236}">
              <a16:creationId xmlns:a16="http://schemas.microsoft.com/office/drawing/2014/main" id="{ADAE9E59-95F8-41B3-BDDB-DFD1E4424695}"/>
            </a:ext>
          </a:extLst>
        </xdr:cNvPr>
        <xdr:cNvSpPr/>
      </xdr:nvSpPr>
      <xdr:spPr>
        <a:xfrm>
          <a:off x="10426700" y="146747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85</xdr:row>
      <xdr:rowOff>100457</xdr:rowOff>
    </xdr:from>
    <xdr:to>
      <xdr:col>50</xdr:col>
      <xdr:colOff>165100</xdr:colOff>
      <xdr:row>86</xdr:row>
      <xdr:rowOff>30607</xdr:rowOff>
    </xdr:to>
    <xdr:sp macro="" textlink="">
      <xdr:nvSpPr>
        <xdr:cNvPr id="350" name="フローチャート: 判断 349">
          <a:extLst>
            <a:ext uri="{FF2B5EF4-FFF2-40B4-BE49-F238E27FC236}">
              <a16:creationId xmlns:a16="http://schemas.microsoft.com/office/drawing/2014/main" id="{C533DCF9-27DD-47B5-A6C5-4992D5B6D682}"/>
            </a:ext>
          </a:extLst>
        </xdr:cNvPr>
        <xdr:cNvSpPr/>
      </xdr:nvSpPr>
      <xdr:spPr>
        <a:xfrm>
          <a:off x="9588500" y="146737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85</xdr:row>
      <xdr:rowOff>101828</xdr:rowOff>
    </xdr:from>
    <xdr:to>
      <xdr:col>46</xdr:col>
      <xdr:colOff>38100</xdr:colOff>
      <xdr:row>86</xdr:row>
      <xdr:rowOff>31978</xdr:rowOff>
    </xdr:to>
    <xdr:sp macro="" textlink="">
      <xdr:nvSpPr>
        <xdr:cNvPr id="351" name="フローチャート: 判断 350">
          <a:extLst>
            <a:ext uri="{FF2B5EF4-FFF2-40B4-BE49-F238E27FC236}">
              <a16:creationId xmlns:a16="http://schemas.microsoft.com/office/drawing/2014/main" id="{491136DE-F256-4378-9766-BB3C960D4D7F}"/>
            </a:ext>
          </a:extLst>
        </xdr:cNvPr>
        <xdr:cNvSpPr/>
      </xdr:nvSpPr>
      <xdr:spPr>
        <a:xfrm>
          <a:off x="8699500" y="146750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85</xdr:row>
      <xdr:rowOff>103338</xdr:rowOff>
    </xdr:from>
    <xdr:to>
      <xdr:col>41</xdr:col>
      <xdr:colOff>101600</xdr:colOff>
      <xdr:row>86</xdr:row>
      <xdr:rowOff>33488</xdr:rowOff>
    </xdr:to>
    <xdr:sp macro="" textlink="">
      <xdr:nvSpPr>
        <xdr:cNvPr id="352" name="フローチャート: 判断 351">
          <a:extLst>
            <a:ext uri="{FF2B5EF4-FFF2-40B4-BE49-F238E27FC236}">
              <a16:creationId xmlns:a16="http://schemas.microsoft.com/office/drawing/2014/main" id="{441B9CFA-9580-428E-B103-A81CC77E1F41}"/>
            </a:ext>
          </a:extLst>
        </xdr:cNvPr>
        <xdr:cNvSpPr/>
      </xdr:nvSpPr>
      <xdr:spPr>
        <a:xfrm>
          <a:off x="7810500" y="146765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85</xdr:row>
      <xdr:rowOff>104708</xdr:rowOff>
    </xdr:from>
    <xdr:to>
      <xdr:col>36</xdr:col>
      <xdr:colOff>165100</xdr:colOff>
      <xdr:row>86</xdr:row>
      <xdr:rowOff>34858</xdr:rowOff>
    </xdr:to>
    <xdr:sp macro="" textlink="">
      <xdr:nvSpPr>
        <xdr:cNvPr id="353" name="フローチャート: 判断 352">
          <a:extLst>
            <a:ext uri="{FF2B5EF4-FFF2-40B4-BE49-F238E27FC236}">
              <a16:creationId xmlns:a16="http://schemas.microsoft.com/office/drawing/2014/main" id="{41FA61E6-DAF3-4E4E-AC52-324C2DF2F7C5}"/>
            </a:ext>
          </a:extLst>
        </xdr:cNvPr>
        <xdr:cNvSpPr/>
      </xdr:nvSpPr>
      <xdr:spPr>
        <a:xfrm>
          <a:off x="6921500" y="146779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4" name="テキスト ボックス 353">
          <a:extLst>
            <a:ext uri="{FF2B5EF4-FFF2-40B4-BE49-F238E27FC236}">
              <a16:creationId xmlns:a16="http://schemas.microsoft.com/office/drawing/2014/main" id="{F8FA677B-395C-4112-8E19-DB0004C6177B}"/>
            </a:ext>
          </a:extLst>
        </xdr:cNvPr>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5" name="テキスト ボックス 354">
          <a:extLst>
            <a:ext uri="{FF2B5EF4-FFF2-40B4-BE49-F238E27FC236}">
              <a16:creationId xmlns:a16="http://schemas.microsoft.com/office/drawing/2014/main" id="{7DF428C1-5570-4D72-ACB0-7642823B17F6}"/>
            </a:ext>
          </a:extLst>
        </xdr:cNvPr>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6" name="テキスト ボックス 355">
          <a:extLst>
            <a:ext uri="{FF2B5EF4-FFF2-40B4-BE49-F238E27FC236}">
              <a16:creationId xmlns:a16="http://schemas.microsoft.com/office/drawing/2014/main" id="{10937E39-EC26-448C-A929-480B048AB841}"/>
            </a:ext>
          </a:extLst>
        </xdr:cNvPr>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7" name="テキスト ボックス 356">
          <a:extLst>
            <a:ext uri="{FF2B5EF4-FFF2-40B4-BE49-F238E27FC236}">
              <a16:creationId xmlns:a16="http://schemas.microsoft.com/office/drawing/2014/main" id="{7B6C2A6B-C1C9-4DF0-8D99-F913F2D177B7}"/>
            </a:ext>
          </a:extLst>
        </xdr:cNvPr>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58" name="テキスト ボックス 357">
          <a:extLst>
            <a:ext uri="{FF2B5EF4-FFF2-40B4-BE49-F238E27FC236}">
              <a16:creationId xmlns:a16="http://schemas.microsoft.com/office/drawing/2014/main" id="{F3C34EE8-5CE5-4271-84C8-2F8240519738}"/>
            </a:ext>
          </a:extLst>
        </xdr:cNvPr>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105852</xdr:rowOff>
    </xdr:from>
    <xdr:to>
      <xdr:col>55</xdr:col>
      <xdr:colOff>50800</xdr:colOff>
      <xdr:row>86</xdr:row>
      <xdr:rowOff>36002</xdr:rowOff>
    </xdr:to>
    <xdr:sp macro="" textlink="">
      <xdr:nvSpPr>
        <xdr:cNvPr id="359" name="楕円 358">
          <a:extLst>
            <a:ext uri="{FF2B5EF4-FFF2-40B4-BE49-F238E27FC236}">
              <a16:creationId xmlns:a16="http://schemas.microsoft.com/office/drawing/2014/main" id="{1980C4CE-78EB-4309-9DC7-D9C140195A98}"/>
            </a:ext>
          </a:extLst>
        </xdr:cNvPr>
        <xdr:cNvSpPr/>
      </xdr:nvSpPr>
      <xdr:spPr>
        <a:xfrm>
          <a:off x="10426700" y="146791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85</xdr:row>
      <xdr:rowOff>79936</xdr:rowOff>
    </xdr:from>
    <xdr:ext cx="469744" cy="259045"/>
    <xdr:sp macro="" textlink="">
      <xdr:nvSpPr>
        <xdr:cNvPr id="360" name="【公営住宅】&#10;一人当たり面積該当値テキスト">
          <a:extLst>
            <a:ext uri="{FF2B5EF4-FFF2-40B4-BE49-F238E27FC236}">
              <a16:creationId xmlns:a16="http://schemas.microsoft.com/office/drawing/2014/main" id="{4FD9759E-23C5-42F9-A4EE-F92BF43C1051}"/>
            </a:ext>
          </a:extLst>
        </xdr:cNvPr>
        <xdr:cNvSpPr txBox="1"/>
      </xdr:nvSpPr>
      <xdr:spPr>
        <a:xfrm>
          <a:off x="10515600" y="146531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85</xdr:row>
      <xdr:rowOff>107086</xdr:rowOff>
    </xdr:from>
    <xdr:to>
      <xdr:col>50</xdr:col>
      <xdr:colOff>165100</xdr:colOff>
      <xdr:row>86</xdr:row>
      <xdr:rowOff>37236</xdr:rowOff>
    </xdr:to>
    <xdr:sp macro="" textlink="">
      <xdr:nvSpPr>
        <xdr:cNvPr id="361" name="楕円 360">
          <a:extLst>
            <a:ext uri="{FF2B5EF4-FFF2-40B4-BE49-F238E27FC236}">
              <a16:creationId xmlns:a16="http://schemas.microsoft.com/office/drawing/2014/main" id="{181B0FBC-D415-4AE4-BA58-29CFC527690C}"/>
            </a:ext>
          </a:extLst>
        </xdr:cNvPr>
        <xdr:cNvSpPr/>
      </xdr:nvSpPr>
      <xdr:spPr>
        <a:xfrm>
          <a:off x="9588500" y="146803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85</xdr:row>
      <xdr:rowOff>156652</xdr:rowOff>
    </xdr:from>
    <xdr:to>
      <xdr:col>55</xdr:col>
      <xdr:colOff>0</xdr:colOff>
      <xdr:row>85</xdr:row>
      <xdr:rowOff>157886</xdr:rowOff>
    </xdr:to>
    <xdr:cxnSp macro="">
      <xdr:nvCxnSpPr>
        <xdr:cNvPr id="362" name="直線コネクタ 361">
          <a:extLst>
            <a:ext uri="{FF2B5EF4-FFF2-40B4-BE49-F238E27FC236}">
              <a16:creationId xmlns:a16="http://schemas.microsoft.com/office/drawing/2014/main" id="{BB777A94-01FB-4CA6-A527-AF7D783E5853}"/>
            </a:ext>
          </a:extLst>
        </xdr:cNvPr>
        <xdr:cNvCxnSpPr/>
      </xdr:nvCxnSpPr>
      <xdr:spPr>
        <a:xfrm flipV="1">
          <a:off x="9639300" y="14729902"/>
          <a:ext cx="838200" cy="12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85</xdr:row>
      <xdr:rowOff>109373</xdr:rowOff>
    </xdr:from>
    <xdr:to>
      <xdr:col>46</xdr:col>
      <xdr:colOff>38100</xdr:colOff>
      <xdr:row>86</xdr:row>
      <xdr:rowOff>39523</xdr:rowOff>
    </xdr:to>
    <xdr:sp macro="" textlink="">
      <xdr:nvSpPr>
        <xdr:cNvPr id="363" name="楕円 362">
          <a:extLst>
            <a:ext uri="{FF2B5EF4-FFF2-40B4-BE49-F238E27FC236}">
              <a16:creationId xmlns:a16="http://schemas.microsoft.com/office/drawing/2014/main" id="{1C2E6794-0276-493B-964D-B7DA94816163}"/>
            </a:ext>
          </a:extLst>
        </xdr:cNvPr>
        <xdr:cNvSpPr/>
      </xdr:nvSpPr>
      <xdr:spPr>
        <a:xfrm>
          <a:off x="8699500" y="146826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85</xdr:row>
      <xdr:rowOff>157886</xdr:rowOff>
    </xdr:from>
    <xdr:to>
      <xdr:col>50</xdr:col>
      <xdr:colOff>114300</xdr:colOff>
      <xdr:row>85</xdr:row>
      <xdr:rowOff>160173</xdr:rowOff>
    </xdr:to>
    <xdr:cxnSp macro="">
      <xdr:nvCxnSpPr>
        <xdr:cNvPr id="364" name="直線コネクタ 363">
          <a:extLst>
            <a:ext uri="{FF2B5EF4-FFF2-40B4-BE49-F238E27FC236}">
              <a16:creationId xmlns:a16="http://schemas.microsoft.com/office/drawing/2014/main" id="{E43BC3AF-AF31-447E-BF1A-F037627292FC}"/>
            </a:ext>
          </a:extLst>
        </xdr:cNvPr>
        <xdr:cNvCxnSpPr/>
      </xdr:nvCxnSpPr>
      <xdr:spPr>
        <a:xfrm flipV="1">
          <a:off x="8750300" y="14731136"/>
          <a:ext cx="889000" cy="22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85</xdr:row>
      <xdr:rowOff>110469</xdr:rowOff>
    </xdr:from>
    <xdr:to>
      <xdr:col>41</xdr:col>
      <xdr:colOff>101600</xdr:colOff>
      <xdr:row>86</xdr:row>
      <xdr:rowOff>40619</xdr:rowOff>
    </xdr:to>
    <xdr:sp macro="" textlink="">
      <xdr:nvSpPr>
        <xdr:cNvPr id="365" name="楕円 364">
          <a:extLst>
            <a:ext uri="{FF2B5EF4-FFF2-40B4-BE49-F238E27FC236}">
              <a16:creationId xmlns:a16="http://schemas.microsoft.com/office/drawing/2014/main" id="{8C83F3A0-C4C4-4FFB-A553-71C86DB31E02}"/>
            </a:ext>
          </a:extLst>
        </xdr:cNvPr>
        <xdr:cNvSpPr/>
      </xdr:nvSpPr>
      <xdr:spPr>
        <a:xfrm>
          <a:off x="7810500" y="146837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85</xdr:row>
      <xdr:rowOff>160173</xdr:rowOff>
    </xdr:from>
    <xdr:to>
      <xdr:col>45</xdr:col>
      <xdr:colOff>177800</xdr:colOff>
      <xdr:row>85</xdr:row>
      <xdr:rowOff>161269</xdr:rowOff>
    </xdr:to>
    <xdr:cxnSp macro="">
      <xdr:nvCxnSpPr>
        <xdr:cNvPr id="366" name="直線コネクタ 365">
          <a:extLst>
            <a:ext uri="{FF2B5EF4-FFF2-40B4-BE49-F238E27FC236}">
              <a16:creationId xmlns:a16="http://schemas.microsoft.com/office/drawing/2014/main" id="{646AD74D-4581-4961-A948-7AB33E3827C2}"/>
            </a:ext>
          </a:extLst>
        </xdr:cNvPr>
        <xdr:cNvCxnSpPr/>
      </xdr:nvCxnSpPr>
      <xdr:spPr>
        <a:xfrm flipV="1">
          <a:off x="7861300" y="14733423"/>
          <a:ext cx="889000" cy="10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85</xdr:row>
      <xdr:rowOff>111065</xdr:rowOff>
    </xdr:from>
    <xdr:to>
      <xdr:col>36</xdr:col>
      <xdr:colOff>165100</xdr:colOff>
      <xdr:row>86</xdr:row>
      <xdr:rowOff>41215</xdr:rowOff>
    </xdr:to>
    <xdr:sp macro="" textlink="">
      <xdr:nvSpPr>
        <xdr:cNvPr id="367" name="楕円 366">
          <a:extLst>
            <a:ext uri="{FF2B5EF4-FFF2-40B4-BE49-F238E27FC236}">
              <a16:creationId xmlns:a16="http://schemas.microsoft.com/office/drawing/2014/main" id="{724647A5-4660-448F-9E5A-C11F3E6BB991}"/>
            </a:ext>
          </a:extLst>
        </xdr:cNvPr>
        <xdr:cNvSpPr/>
      </xdr:nvSpPr>
      <xdr:spPr>
        <a:xfrm>
          <a:off x="6921500" y="146843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85</xdr:row>
      <xdr:rowOff>161269</xdr:rowOff>
    </xdr:from>
    <xdr:to>
      <xdr:col>41</xdr:col>
      <xdr:colOff>50800</xdr:colOff>
      <xdr:row>85</xdr:row>
      <xdr:rowOff>161865</xdr:rowOff>
    </xdr:to>
    <xdr:cxnSp macro="">
      <xdr:nvCxnSpPr>
        <xdr:cNvPr id="368" name="直線コネクタ 367">
          <a:extLst>
            <a:ext uri="{FF2B5EF4-FFF2-40B4-BE49-F238E27FC236}">
              <a16:creationId xmlns:a16="http://schemas.microsoft.com/office/drawing/2014/main" id="{7C811C04-5316-4679-A36C-3CCD82431D1F}"/>
            </a:ext>
          </a:extLst>
        </xdr:cNvPr>
        <xdr:cNvCxnSpPr/>
      </xdr:nvCxnSpPr>
      <xdr:spPr>
        <a:xfrm flipV="1">
          <a:off x="6972300" y="14734519"/>
          <a:ext cx="889000" cy="5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84</xdr:row>
      <xdr:rowOff>47134</xdr:rowOff>
    </xdr:from>
    <xdr:ext cx="469744" cy="259045"/>
    <xdr:sp macro="" textlink="">
      <xdr:nvSpPr>
        <xdr:cNvPr id="369" name="n_1aveValue【公営住宅】&#10;一人当たり面積">
          <a:extLst>
            <a:ext uri="{FF2B5EF4-FFF2-40B4-BE49-F238E27FC236}">
              <a16:creationId xmlns:a16="http://schemas.microsoft.com/office/drawing/2014/main" id="{5C565669-52B2-47A4-BBE3-3196C2A8D609}"/>
            </a:ext>
          </a:extLst>
        </xdr:cNvPr>
        <xdr:cNvSpPr txBox="1"/>
      </xdr:nvSpPr>
      <xdr:spPr>
        <a:xfrm>
          <a:off x="9391727" y="144489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84</xdr:row>
      <xdr:rowOff>48505</xdr:rowOff>
    </xdr:from>
    <xdr:ext cx="469744" cy="259045"/>
    <xdr:sp macro="" textlink="">
      <xdr:nvSpPr>
        <xdr:cNvPr id="370" name="n_2aveValue【公営住宅】&#10;一人当たり面積">
          <a:extLst>
            <a:ext uri="{FF2B5EF4-FFF2-40B4-BE49-F238E27FC236}">
              <a16:creationId xmlns:a16="http://schemas.microsoft.com/office/drawing/2014/main" id="{019CCF42-867F-44CF-9FD7-94AA7E637AAA}"/>
            </a:ext>
          </a:extLst>
        </xdr:cNvPr>
        <xdr:cNvSpPr txBox="1"/>
      </xdr:nvSpPr>
      <xdr:spPr>
        <a:xfrm>
          <a:off x="8515427" y="144503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84</xdr:row>
      <xdr:rowOff>50015</xdr:rowOff>
    </xdr:from>
    <xdr:ext cx="469744" cy="259045"/>
    <xdr:sp macro="" textlink="">
      <xdr:nvSpPr>
        <xdr:cNvPr id="371" name="n_3aveValue【公営住宅】&#10;一人当たり面積">
          <a:extLst>
            <a:ext uri="{FF2B5EF4-FFF2-40B4-BE49-F238E27FC236}">
              <a16:creationId xmlns:a16="http://schemas.microsoft.com/office/drawing/2014/main" id="{14748775-AA35-4A19-AA22-5F9A7064D7A4}"/>
            </a:ext>
          </a:extLst>
        </xdr:cNvPr>
        <xdr:cNvSpPr txBox="1"/>
      </xdr:nvSpPr>
      <xdr:spPr>
        <a:xfrm>
          <a:off x="7626427" y="144518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84</xdr:row>
      <xdr:rowOff>51385</xdr:rowOff>
    </xdr:from>
    <xdr:ext cx="469744" cy="259045"/>
    <xdr:sp macro="" textlink="">
      <xdr:nvSpPr>
        <xdr:cNvPr id="372" name="n_4aveValue【公営住宅】&#10;一人当たり面積">
          <a:extLst>
            <a:ext uri="{FF2B5EF4-FFF2-40B4-BE49-F238E27FC236}">
              <a16:creationId xmlns:a16="http://schemas.microsoft.com/office/drawing/2014/main" id="{856EBCAF-9295-4F5D-8D12-EA86C6AC70BA}"/>
            </a:ext>
          </a:extLst>
        </xdr:cNvPr>
        <xdr:cNvSpPr txBox="1"/>
      </xdr:nvSpPr>
      <xdr:spPr>
        <a:xfrm>
          <a:off x="6737427" y="144531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86</xdr:row>
      <xdr:rowOff>28363</xdr:rowOff>
    </xdr:from>
    <xdr:ext cx="469744" cy="259045"/>
    <xdr:sp macro="" textlink="">
      <xdr:nvSpPr>
        <xdr:cNvPr id="373" name="n_1mainValue【公営住宅】&#10;一人当たり面積">
          <a:extLst>
            <a:ext uri="{FF2B5EF4-FFF2-40B4-BE49-F238E27FC236}">
              <a16:creationId xmlns:a16="http://schemas.microsoft.com/office/drawing/2014/main" id="{049D1292-24A2-43BC-BCEF-3DFA776107F2}"/>
            </a:ext>
          </a:extLst>
        </xdr:cNvPr>
        <xdr:cNvSpPr txBox="1"/>
      </xdr:nvSpPr>
      <xdr:spPr>
        <a:xfrm>
          <a:off x="9391727" y="147730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86</xdr:row>
      <xdr:rowOff>30650</xdr:rowOff>
    </xdr:from>
    <xdr:ext cx="469744" cy="259045"/>
    <xdr:sp macro="" textlink="">
      <xdr:nvSpPr>
        <xdr:cNvPr id="374" name="n_2mainValue【公営住宅】&#10;一人当たり面積">
          <a:extLst>
            <a:ext uri="{FF2B5EF4-FFF2-40B4-BE49-F238E27FC236}">
              <a16:creationId xmlns:a16="http://schemas.microsoft.com/office/drawing/2014/main" id="{65E66816-DE99-45F6-87D7-3FBF744B5FEA}"/>
            </a:ext>
          </a:extLst>
        </xdr:cNvPr>
        <xdr:cNvSpPr txBox="1"/>
      </xdr:nvSpPr>
      <xdr:spPr>
        <a:xfrm>
          <a:off x="8515427" y="147753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86</xdr:row>
      <xdr:rowOff>31746</xdr:rowOff>
    </xdr:from>
    <xdr:ext cx="469744" cy="259045"/>
    <xdr:sp macro="" textlink="">
      <xdr:nvSpPr>
        <xdr:cNvPr id="375" name="n_3mainValue【公営住宅】&#10;一人当たり面積">
          <a:extLst>
            <a:ext uri="{FF2B5EF4-FFF2-40B4-BE49-F238E27FC236}">
              <a16:creationId xmlns:a16="http://schemas.microsoft.com/office/drawing/2014/main" id="{453A044D-22D4-4AC7-827B-72B388D16047}"/>
            </a:ext>
          </a:extLst>
        </xdr:cNvPr>
        <xdr:cNvSpPr txBox="1"/>
      </xdr:nvSpPr>
      <xdr:spPr>
        <a:xfrm>
          <a:off x="7626427" y="147764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86</xdr:row>
      <xdr:rowOff>32342</xdr:rowOff>
    </xdr:from>
    <xdr:ext cx="469744" cy="259045"/>
    <xdr:sp macro="" textlink="">
      <xdr:nvSpPr>
        <xdr:cNvPr id="376" name="n_4mainValue【公営住宅】&#10;一人当たり面積">
          <a:extLst>
            <a:ext uri="{FF2B5EF4-FFF2-40B4-BE49-F238E27FC236}">
              <a16:creationId xmlns:a16="http://schemas.microsoft.com/office/drawing/2014/main" id="{B5D94196-721E-45BB-A5DC-430C355B0256}"/>
            </a:ext>
          </a:extLst>
        </xdr:cNvPr>
        <xdr:cNvSpPr txBox="1"/>
      </xdr:nvSpPr>
      <xdr:spPr>
        <a:xfrm>
          <a:off x="6737427" y="147770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7" name="正方形/長方形 376">
          <a:extLst>
            <a:ext uri="{FF2B5EF4-FFF2-40B4-BE49-F238E27FC236}">
              <a16:creationId xmlns:a16="http://schemas.microsoft.com/office/drawing/2014/main" id="{5CDBAB0A-930B-444A-A47B-5A908C5246A2}"/>
            </a:ext>
          </a:extLst>
        </xdr:cNvPr>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78" name="正方形/長方形 377">
          <a:extLst>
            <a:ext uri="{FF2B5EF4-FFF2-40B4-BE49-F238E27FC236}">
              <a16:creationId xmlns:a16="http://schemas.microsoft.com/office/drawing/2014/main" id="{91765DF4-A9B1-4D05-9322-E18620701DF2}"/>
            </a:ext>
          </a:extLst>
        </xdr:cNvPr>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79" name="正方形/長方形 378">
          <a:extLst>
            <a:ext uri="{FF2B5EF4-FFF2-40B4-BE49-F238E27FC236}">
              <a16:creationId xmlns:a16="http://schemas.microsoft.com/office/drawing/2014/main" id="{54676C8D-A3F1-47C1-BA3C-EE0F12A5C860}"/>
            </a:ext>
          </a:extLst>
        </xdr:cNvPr>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80" name="正方形/長方形 379">
          <a:extLst>
            <a:ext uri="{FF2B5EF4-FFF2-40B4-BE49-F238E27FC236}">
              <a16:creationId xmlns:a16="http://schemas.microsoft.com/office/drawing/2014/main" id="{02763530-6BE9-417E-9113-4811BBD19D05}"/>
            </a:ext>
          </a:extLst>
        </xdr:cNvPr>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81" name="正方形/長方形 380">
          <a:extLst>
            <a:ext uri="{FF2B5EF4-FFF2-40B4-BE49-F238E27FC236}">
              <a16:creationId xmlns:a16="http://schemas.microsoft.com/office/drawing/2014/main" id="{F80094D1-0B38-475D-B2E7-1B786D2CB2C5}"/>
            </a:ext>
          </a:extLst>
        </xdr:cNvPr>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2" name="正方形/長方形 381">
          <a:extLst>
            <a:ext uri="{FF2B5EF4-FFF2-40B4-BE49-F238E27FC236}">
              <a16:creationId xmlns:a16="http://schemas.microsoft.com/office/drawing/2014/main" id="{6590BF2C-F9DB-48AE-9342-1E41CED827F8}"/>
            </a:ext>
          </a:extLst>
        </xdr:cNvPr>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3" name="正方形/長方形 382">
          <a:extLst>
            <a:ext uri="{FF2B5EF4-FFF2-40B4-BE49-F238E27FC236}">
              <a16:creationId xmlns:a16="http://schemas.microsoft.com/office/drawing/2014/main" id="{51AE019F-2D1F-4600-9876-3BE0070E3676}"/>
            </a:ext>
          </a:extLst>
        </xdr:cNvPr>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4" name="正方形/長方形 383">
          <a:extLst>
            <a:ext uri="{FF2B5EF4-FFF2-40B4-BE49-F238E27FC236}">
              <a16:creationId xmlns:a16="http://schemas.microsoft.com/office/drawing/2014/main" id="{32607BA2-DA0A-4590-8D6A-5F49E00755A0}"/>
            </a:ext>
          </a:extLst>
        </xdr:cNvPr>
        <xdr:cNvSpPr/>
      </xdr:nvSpPr>
      <xdr:spPr>
        <a:xfrm>
          <a:off x="762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385" name="正方形/長方形 384">
          <a:extLst>
            <a:ext uri="{FF2B5EF4-FFF2-40B4-BE49-F238E27FC236}">
              <a16:creationId xmlns:a16="http://schemas.microsoft.com/office/drawing/2014/main" id="{41E973CB-5D46-4F0B-A2D0-B38D2110DDCB}"/>
            </a:ext>
          </a:extLst>
        </xdr:cNvPr>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86" name="正方形/長方形 385">
          <a:extLst>
            <a:ext uri="{FF2B5EF4-FFF2-40B4-BE49-F238E27FC236}">
              <a16:creationId xmlns:a16="http://schemas.microsoft.com/office/drawing/2014/main" id="{E8958B85-0D97-4241-9C39-DD8769A2982A}"/>
            </a:ext>
          </a:extLst>
        </xdr:cNvPr>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87" name="正方形/長方形 386">
          <a:extLst>
            <a:ext uri="{FF2B5EF4-FFF2-40B4-BE49-F238E27FC236}">
              <a16:creationId xmlns:a16="http://schemas.microsoft.com/office/drawing/2014/main" id="{00935D06-E298-49F2-AD62-5AB21F00B4F5}"/>
            </a:ext>
          </a:extLst>
        </xdr:cNvPr>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88" name="正方形/長方形 387">
          <a:extLst>
            <a:ext uri="{FF2B5EF4-FFF2-40B4-BE49-F238E27FC236}">
              <a16:creationId xmlns:a16="http://schemas.microsoft.com/office/drawing/2014/main" id="{FE47E3A5-4808-4AB4-AE96-F83DC50459FD}"/>
            </a:ext>
          </a:extLst>
        </xdr:cNvPr>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89" name="正方形/長方形 388">
          <a:extLst>
            <a:ext uri="{FF2B5EF4-FFF2-40B4-BE49-F238E27FC236}">
              <a16:creationId xmlns:a16="http://schemas.microsoft.com/office/drawing/2014/main" id="{E85000A0-7768-483F-973C-B326185B892D}"/>
            </a:ext>
          </a:extLst>
        </xdr:cNvPr>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113,065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90" name="正方形/長方形 389">
          <a:extLst>
            <a:ext uri="{FF2B5EF4-FFF2-40B4-BE49-F238E27FC236}">
              <a16:creationId xmlns:a16="http://schemas.microsoft.com/office/drawing/2014/main" id="{CC23EA40-2F36-43C8-B545-27AA6E9F0E7B}"/>
            </a:ext>
          </a:extLst>
        </xdr:cNvPr>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91" name="正方形/長方形 390">
          <a:extLst>
            <a:ext uri="{FF2B5EF4-FFF2-40B4-BE49-F238E27FC236}">
              <a16:creationId xmlns:a16="http://schemas.microsoft.com/office/drawing/2014/main" id="{D1CB1A5D-E6BD-497F-A512-5DBEB645901A}"/>
            </a:ext>
          </a:extLst>
        </xdr:cNvPr>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125,864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92" name="正方形/長方形 391">
          <a:extLst>
            <a:ext uri="{FF2B5EF4-FFF2-40B4-BE49-F238E27FC236}">
              <a16:creationId xmlns:a16="http://schemas.microsoft.com/office/drawing/2014/main" id="{DFB263A3-2713-4DC2-B700-385540B5B997}"/>
            </a:ext>
          </a:extLst>
        </xdr:cNvPr>
        <xdr:cNvSpPr/>
      </xdr:nvSpPr>
      <xdr:spPr>
        <a:xfrm>
          <a:off x="6604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393" name="正方形/長方形 392">
          <a:extLst>
            <a:ext uri="{FF2B5EF4-FFF2-40B4-BE49-F238E27FC236}">
              <a16:creationId xmlns:a16="http://schemas.microsoft.com/office/drawing/2014/main" id="{E44B9C12-47E7-4A99-BC71-D2FD38E830AD}"/>
            </a:ext>
          </a:extLst>
        </xdr:cNvPr>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94" name="正方形/長方形 393">
          <a:extLst>
            <a:ext uri="{FF2B5EF4-FFF2-40B4-BE49-F238E27FC236}">
              <a16:creationId xmlns:a16="http://schemas.microsoft.com/office/drawing/2014/main" id="{9F11BE8D-C6C8-499A-BEEE-401583BD63D2}"/>
            </a:ext>
          </a:extLst>
        </xdr:cNvPr>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95" name="正方形/長方形 394">
          <a:extLst>
            <a:ext uri="{FF2B5EF4-FFF2-40B4-BE49-F238E27FC236}">
              <a16:creationId xmlns:a16="http://schemas.microsoft.com/office/drawing/2014/main" id="{E3243847-906A-45E9-B213-AA8784941275}"/>
            </a:ext>
          </a:extLst>
        </xdr:cNvPr>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79/119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96" name="正方形/長方形 395">
          <a:extLst>
            <a:ext uri="{FF2B5EF4-FFF2-40B4-BE49-F238E27FC236}">
              <a16:creationId xmlns:a16="http://schemas.microsoft.com/office/drawing/2014/main" id="{43839B27-A82A-4362-A555-CA2754740216}"/>
            </a:ext>
          </a:extLst>
        </xdr:cNvPr>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97" name="正方形/長方形 396">
          <a:extLst>
            <a:ext uri="{FF2B5EF4-FFF2-40B4-BE49-F238E27FC236}">
              <a16:creationId xmlns:a16="http://schemas.microsoft.com/office/drawing/2014/main" id="{1FBC700A-9128-449B-AA21-7F1F5C6F3F60}"/>
            </a:ext>
          </a:extLst>
        </xdr:cNvPr>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398" name="正方形/長方形 397">
          <a:extLst>
            <a:ext uri="{FF2B5EF4-FFF2-40B4-BE49-F238E27FC236}">
              <a16:creationId xmlns:a16="http://schemas.microsoft.com/office/drawing/2014/main" id="{40E42240-162A-4F7E-8788-311C31FD8D6B}"/>
            </a:ext>
          </a:extLst>
        </xdr:cNvPr>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399" name="正方形/長方形 398">
          <a:extLst>
            <a:ext uri="{FF2B5EF4-FFF2-40B4-BE49-F238E27FC236}">
              <a16:creationId xmlns:a16="http://schemas.microsoft.com/office/drawing/2014/main" id="{3E534E74-ACDD-4A88-98AC-5289CB122D82}"/>
            </a:ext>
          </a:extLst>
        </xdr:cNvPr>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00" name="正方形/長方形 399">
          <a:extLst>
            <a:ext uri="{FF2B5EF4-FFF2-40B4-BE49-F238E27FC236}">
              <a16:creationId xmlns:a16="http://schemas.microsoft.com/office/drawing/2014/main" id="{FC5A70CD-ACD0-427A-B85C-2C4116A3A33B}"/>
            </a:ext>
          </a:extLst>
        </xdr:cNvPr>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401" name="テキスト ボックス 400">
          <a:extLst>
            <a:ext uri="{FF2B5EF4-FFF2-40B4-BE49-F238E27FC236}">
              <a16:creationId xmlns:a16="http://schemas.microsoft.com/office/drawing/2014/main" id="{01B3C0F2-740C-40BB-A457-BA895F53D96A}"/>
            </a:ext>
          </a:extLst>
        </xdr:cNvPr>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02" name="直線コネクタ 401">
          <a:extLst>
            <a:ext uri="{FF2B5EF4-FFF2-40B4-BE49-F238E27FC236}">
              <a16:creationId xmlns:a16="http://schemas.microsoft.com/office/drawing/2014/main" id="{6BD7F11F-83B2-4446-915C-9C24D92ACDE3}"/>
            </a:ext>
          </a:extLst>
        </xdr:cNvPr>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403" name="テキスト ボックス 402">
          <a:extLst>
            <a:ext uri="{FF2B5EF4-FFF2-40B4-BE49-F238E27FC236}">
              <a16:creationId xmlns:a16="http://schemas.microsoft.com/office/drawing/2014/main" id="{42AB1F63-C22E-4F22-B836-0A251EBDCC88}"/>
            </a:ext>
          </a:extLst>
        </xdr:cNvPr>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92528</xdr:rowOff>
    </xdr:from>
    <xdr:to>
      <xdr:col>89</xdr:col>
      <xdr:colOff>177800</xdr:colOff>
      <xdr:row>42</xdr:row>
      <xdr:rowOff>92528</xdr:rowOff>
    </xdr:to>
    <xdr:cxnSp macro="">
      <xdr:nvCxnSpPr>
        <xdr:cNvPr id="404" name="直線コネクタ 403">
          <a:extLst>
            <a:ext uri="{FF2B5EF4-FFF2-40B4-BE49-F238E27FC236}">
              <a16:creationId xmlns:a16="http://schemas.microsoft.com/office/drawing/2014/main" id="{34FADE6C-0F82-41FC-849D-3832E77CF162}"/>
            </a:ext>
          </a:extLst>
        </xdr:cNvPr>
        <xdr:cNvCxnSpPr/>
      </xdr:nvCxnSpPr>
      <xdr:spPr>
        <a:xfrm>
          <a:off x="12446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121755</xdr:rowOff>
    </xdr:from>
    <xdr:ext cx="467179" cy="259045"/>
    <xdr:sp macro="" textlink="">
      <xdr:nvSpPr>
        <xdr:cNvPr id="405" name="テキスト ボックス 404">
          <a:extLst>
            <a:ext uri="{FF2B5EF4-FFF2-40B4-BE49-F238E27FC236}">
              <a16:creationId xmlns:a16="http://schemas.microsoft.com/office/drawing/2014/main" id="{E2BD5659-F201-44C8-9FEA-9EA7142F98EA}"/>
            </a:ext>
          </a:extLst>
        </xdr:cNvPr>
        <xdr:cNvSpPr txBox="1"/>
      </xdr:nvSpPr>
      <xdr:spPr>
        <a:xfrm>
          <a:off x="11978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108857</xdr:rowOff>
    </xdr:from>
    <xdr:to>
      <xdr:col>89</xdr:col>
      <xdr:colOff>177800</xdr:colOff>
      <xdr:row>40</xdr:row>
      <xdr:rowOff>108857</xdr:rowOff>
    </xdr:to>
    <xdr:cxnSp macro="">
      <xdr:nvCxnSpPr>
        <xdr:cNvPr id="406" name="直線コネクタ 405">
          <a:extLst>
            <a:ext uri="{FF2B5EF4-FFF2-40B4-BE49-F238E27FC236}">
              <a16:creationId xmlns:a16="http://schemas.microsoft.com/office/drawing/2014/main" id="{0AD5CC27-C125-4553-A715-348A9D56C7D7}"/>
            </a:ext>
          </a:extLst>
        </xdr:cNvPr>
        <xdr:cNvCxnSpPr/>
      </xdr:nvCxnSpPr>
      <xdr:spPr>
        <a:xfrm>
          <a:off x="12446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138084</xdr:rowOff>
    </xdr:from>
    <xdr:ext cx="403059" cy="259045"/>
    <xdr:sp macro="" textlink="">
      <xdr:nvSpPr>
        <xdr:cNvPr id="407" name="テキスト ボックス 406">
          <a:extLst>
            <a:ext uri="{FF2B5EF4-FFF2-40B4-BE49-F238E27FC236}">
              <a16:creationId xmlns:a16="http://schemas.microsoft.com/office/drawing/2014/main" id="{098007F7-851A-4DE1-BE4E-D8C59D7BFEA8}"/>
            </a:ext>
          </a:extLst>
        </xdr:cNvPr>
        <xdr:cNvSpPr txBox="1"/>
      </xdr:nvSpPr>
      <xdr:spPr>
        <a:xfrm>
          <a:off x="12042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125185</xdr:rowOff>
    </xdr:from>
    <xdr:to>
      <xdr:col>89</xdr:col>
      <xdr:colOff>177800</xdr:colOff>
      <xdr:row>38</xdr:row>
      <xdr:rowOff>125185</xdr:rowOff>
    </xdr:to>
    <xdr:cxnSp macro="">
      <xdr:nvCxnSpPr>
        <xdr:cNvPr id="408" name="直線コネクタ 407">
          <a:extLst>
            <a:ext uri="{FF2B5EF4-FFF2-40B4-BE49-F238E27FC236}">
              <a16:creationId xmlns:a16="http://schemas.microsoft.com/office/drawing/2014/main" id="{8D4F896C-88C0-48F0-B779-B346F3E6F483}"/>
            </a:ext>
          </a:extLst>
        </xdr:cNvPr>
        <xdr:cNvCxnSpPr/>
      </xdr:nvCxnSpPr>
      <xdr:spPr>
        <a:xfrm>
          <a:off x="12446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37</xdr:row>
      <xdr:rowOff>154412</xdr:rowOff>
    </xdr:from>
    <xdr:ext cx="403059" cy="259045"/>
    <xdr:sp macro="" textlink="">
      <xdr:nvSpPr>
        <xdr:cNvPr id="409" name="テキスト ボックス 408">
          <a:extLst>
            <a:ext uri="{FF2B5EF4-FFF2-40B4-BE49-F238E27FC236}">
              <a16:creationId xmlns:a16="http://schemas.microsoft.com/office/drawing/2014/main" id="{2992C50E-C9FD-40E4-864C-70E4F8EC5B3D}"/>
            </a:ext>
          </a:extLst>
        </xdr:cNvPr>
        <xdr:cNvSpPr txBox="1"/>
      </xdr:nvSpPr>
      <xdr:spPr>
        <a:xfrm>
          <a:off x="12042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141514</xdr:rowOff>
    </xdr:from>
    <xdr:to>
      <xdr:col>89</xdr:col>
      <xdr:colOff>177800</xdr:colOff>
      <xdr:row>36</xdr:row>
      <xdr:rowOff>141514</xdr:rowOff>
    </xdr:to>
    <xdr:cxnSp macro="">
      <xdr:nvCxnSpPr>
        <xdr:cNvPr id="410" name="直線コネクタ 409">
          <a:extLst>
            <a:ext uri="{FF2B5EF4-FFF2-40B4-BE49-F238E27FC236}">
              <a16:creationId xmlns:a16="http://schemas.microsoft.com/office/drawing/2014/main" id="{E89FF4D5-AD2F-4C37-8BF1-48FBD2477E54}"/>
            </a:ext>
          </a:extLst>
        </xdr:cNvPr>
        <xdr:cNvCxnSpPr/>
      </xdr:nvCxnSpPr>
      <xdr:spPr>
        <a:xfrm>
          <a:off x="12446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170741</xdr:rowOff>
    </xdr:from>
    <xdr:ext cx="403059" cy="259045"/>
    <xdr:sp macro="" textlink="">
      <xdr:nvSpPr>
        <xdr:cNvPr id="411" name="テキスト ボックス 410">
          <a:extLst>
            <a:ext uri="{FF2B5EF4-FFF2-40B4-BE49-F238E27FC236}">
              <a16:creationId xmlns:a16="http://schemas.microsoft.com/office/drawing/2014/main" id="{34114D0A-CB1F-45A2-AFE9-E3ABEFDF2848}"/>
            </a:ext>
          </a:extLst>
        </xdr:cNvPr>
        <xdr:cNvSpPr txBox="1"/>
      </xdr:nvSpPr>
      <xdr:spPr>
        <a:xfrm>
          <a:off x="12042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157843</xdr:rowOff>
    </xdr:from>
    <xdr:to>
      <xdr:col>89</xdr:col>
      <xdr:colOff>177800</xdr:colOff>
      <xdr:row>34</xdr:row>
      <xdr:rowOff>157843</xdr:rowOff>
    </xdr:to>
    <xdr:cxnSp macro="">
      <xdr:nvCxnSpPr>
        <xdr:cNvPr id="412" name="直線コネクタ 411">
          <a:extLst>
            <a:ext uri="{FF2B5EF4-FFF2-40B4-BE49-F238E27FC236}">
              <a16:creationId xmlns:a16="http://schemas.microsoft.com/office/drawing/2014/main" id="{291E27A3-D7B0-439C-BE49-0597674612F0}"/>
            </a:ext>
          </a:extLst>
        </xdr:cNvPr>
        <xdr:cNvCxnSpPr/>
      </xdr:nvCxnSpPr>
      <xdr:spPr>
        <a:xfrm>
          <a:off x="12446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15620</xdr:rowOff>
    </xdr:from>
    <xdr:ext cx="403059" cy="259045"/>
    <xdr:sp macro="" textlink="">
      <xdr:nvSpPr>
        <xdr:cNvPr id="413" name="テキスト ボックス 412">
          <a:extLst>
            <a:ext uri="{FF2B5EF4-FFF2-40B4-BE49-F238E27FC236}">
              <a16:creationId xmlns:a16="http://schemas.microsoft.com/office/drawing/2014/main" id="{A6798C8B-5DD0-4089-8DBD-BC1F51555756}"/>
            </a:ext>
          </a:extLst>
        </xdr:cNvPr>
        <xdr:cNvSpPr txBox="1"/>
      </xdr:nvSpPr>
      <xdr:spPr>
        <a:xfrm>
          <a:off x="12042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2722</xdr:rowOff>
    </xdr:from>
    <xdr:to>
      <xdr:col>89</xdr:col>
      <xdr:colOff>177800</xdr:colOff>
      <xdr:row>33</xdr:row>
      <xdr:rowOff>2722</xdr:rowOff>
    </xdr:to>
    <xdr:cxnSp macro="">
      <xdr:nvCxnSpPr>
        <xdr:cNvPr id="414" name="直線コネクタ 413">
          <a:extLst>
            <a:ext uri="{FF2B5EF4-FFF2-40B4-BE49-F238E27FC236}">
              <a16:creationId xmlns:a16="http://schemas.microsoft.com/office/drawing/2014/main" id="{1DF2663D-B282-4B42-BC15-7ED487BEC953}"/>
            </a:ext>
          </a:extLst>
        </xdr:cNvPr>
        <xdr:cNvCxnSpPr/>
      </xdr:nvCxnSpPr>
      <xdr:spPr>
        <a:xfrm>
          <a:off x="12446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32</xdr:row>
      <xdr:rowOff>31949</xdr:rowOff>
    </xdr:from>
    <xdr:ext cx="338939" cy="259045"/>
    <xdr:sp macro="" textlink="">
      <xdr:nvSpPr>
        <xdr:cNvPr id="415" name="テキスト ボックス 414">
          <a:extLst>
            <a:ext uri="{FF2B5EF4-FFF2-40B4-BE49-F238E27FC236}">
              <a16:creationId xmlns:a16="http://schemas.microsoft.com/office/drawing/2014/main" id="{3732B8AA-DE02-4C7E-AB24-E907FB16D6FD}"/>
            </a:ext>
          </a:extLst>
        </xdr:cNvPr>
        <xdr:cNvSpPr txBox="1"/>
      </xdr:nvSpPr>
      <xdr:spPr>
        <a:xfrm>
          <a:off x="12107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416" name="直線コネクタ 415">
          <a:extLst>
            <a:ext uri="{FF2B5EF4-FFF2-40B4-BE49-F238E27FC236}">
              <a16:creationId xmlns:a16="http://schemas.microsoft.com/office/drawing/2014/main" id="{5305C651-09AB-4A14-BB25-B83543C36EDB}"/>
            </a:ext>
          </a:extLst>
        </xdr:cNvPr>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31</xdr:row>
      <xdr:rowOff>19050</xdr:rowOff>
    </xdr:from>
    <xdr:to>
      <xdr:col>90</xdr:col>
      <xdr:colOff>25400</xdr:colOff>
      <xdr:row>44</xdr:row>
      <xdr:rowOff>76200</xdr:rowOff>
    </xdr:to>
    <xdr:sp macro="" textlink="">
      <xdr:nvSpPr>
        <xdr:cNvPr id="417" name="【認定こども園・幼稚園・保育所】&#10;有形固定資産減価償却率グラフ枠">
          <a:extLst>
            <a:ext uri="{FF2B5EF4-FFF2-40B4-BE49-F238E27FC236}">
              <a16:creationId xmlns:a16="http://schemas.microsoft.com/office/drawing/2014/main" id="{BFBB4F33-BCC1-4781-8C2E-702970BACA30}"/>
            </a:ext>
          </a:extLst>
        </xdr:cNvPr>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115389</xdr:rowOff>
    </xdr:from>
    <xdr:to>
      <xdr:col>85</xdr:col>
      <xdr:colOff>126364</xdr:colOff>
      <xdr:row>42</xdr:row>
      <xdr:rowOff>92528</xdr:rowOff>
    </xdr:to>
    <xdr:cxnSp macro="">
      <xdr:nvCxnSpPr>
        <xdr:cNvPr id="418" name="直線コネクタ 417">
          <a:extLst>
            <a:ext uri="{FF2B5EF4-FFF2-40B4-BE49-F238E27FC236}">
              <a16:creationId xmlns:a16="http://schemas.microsoft.com/office/drawing/2014/main" id="{4AF4D1E9-96ED-4DD1-A992-DA101EF63C31}"/>
            </a:ext>
          </a:extLst>
        </xdr:cNvPr>
        <xdr:cNvCxnSpPr/>
      </xdr:nvCxnSpPr>
      <xdr:spPr>
        <a:xfrm flipV="1">
          <a:off x="16318864" y="5773239"/>
          <a:ext cx="0" cy="152018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96355</xdr:rowOff>
    </xdr:from>
    <xdr:ext cx="469744" cy="259045"/>
    <xdr:sp macro="" textlink="">
      <xdr:nvSpPr>
        <xdr:cNvPr id="419" name="【認定こども園・幼稚園・保育所】&#10;有形固定資産減価償却率最小値テキスト">
          <a:extLst>
            <a:ext uri="{FF2B5EF4-FFF2-40B4-BE49-F238E27FC236}">
              <a16:creationId xmlns:a16="http://schemas.microsoft.com/office/drawing/2014/main" id="{0C868E87-1ED0-455B-BBD4-72398034A90C}"/>
            </a:ext>
          </a:extLst>
        </xdr:cNvPr>
        <xdr:cNvSpPr txBox="1"/>
      </xdr:nvSpPr>
      <xdr:spPr>
        <a:xfrm>
          <a:off x="16357600" y="7297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92528</xdr:rowOff>
    </xdr:from>
    <xdr:to>
      <xdr:col>86</xdr:col>
      <xdr:colOff>25400</xdr:colOff>
      <xdr:row>42</xdr:row>
      <xdr:rowOff>92528</xdr:rowOff>
    </xdr:to>
    <xdr:cxnSp macro="">
      <xdr:nvCxnSpPr>
        <xdr:cNvPr id="420" name="直線コネクタ 419">
          <a:extLst>
            <a:ext uri="{FF2B5EF4-FFF2-40B4-BE49-F238E27FC236}">
              <a16:creationId xmlns:a16="http://schemas.microsoft.com/office/drawing/2014/main" id="{263B397A-E2A6-47DB-BFE7-66DADF69615F}"/>
            </a:ext>
          </a:extLst>
        </xdr:cNvPr>
        <xdr:cNvCxnSpPr/>
      </xdr:nvCxnSpPr>
      <xdr:spPr>
        <a:xfrm>
          <a:off x="16230600" y="7293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62066</xdr:rowOff>
    </xdr:from>
    <xdr:ext cx="340478" cy="259045"/>
    <xdr:sp macro="" textlink="">
      <xdr:nvSpPr>
        <xdr:cNvPr id="421" name="【認定こども園・幼稚園・保育所】&#10;有形固定資産減価償却率最大値テキスト">
          <a:extLst>
            <a:ext uri="{FF2B5EF4-FFF2-40B4-BE49-F238E27FC236}">
              <a16:creationId xmlns:a16="http://schemas.microsoft.com/office/drawing/2014/main" id="{4456E52C-A926-4D69-83E0-A8A0511BC660}"/>
            </a:ext>
          </a:extLst>
        </xdr:cNvPr>
        <xdr:cNvSpPr txBox="1"/>
      </xdr:nvSpPr>
      <xdr:spPr>
        <a:xfrm>
          <a:off x="16357600" y="5548466"/>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115389</xdr:rowOff>
    </xdr:from>
    <xdr:to>
      <xdr:col>86</xdr:col>
      <xdr:colOff>25400</xdr:colOff>
      <xdr:row>33</xdr:row>
      <xdr:rowOff>115389</xdr:rowOff>
    </xdr:to>
    <xdr:cxnSp macro="">
      <xdr:nvCxnSpPr>
        <xdr:cNvPr id="422" name="直線コネクタ 421">
          <a:extLst>
            <a:ext uri="{FF2B5EF4-FFF2-40B4-BE49-F238E27FC236}">
              <a16:creationId xmlns:a16="http://schemas.microsoft.com/office/drawing/2014/main" id="{8706C17D-F8CF-49D8-B146-3D47D7AECB8D}"/>
            </a:ext>
          </a:extLst>
        </xdr:cNvPr>
        <xdr:cNvCxnSpPr/>
      </xdr:nvCxnSpPr>
      <xdr:spPr>
        <a:xfrm>
          <a:off x="16230600" y="57732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72770</xdr:rowOff>
    </xdr:from>
    <xdr:ext cx="405111" cy="259045"/>
    <xdr:sp macro="" textlink="">
      <xdr:nvSpPr>
        <xdr:cNvPr id="423" name="【認定こども園・幼稚園・保育所】&#10;有形固定資産減価償却率平均値テキスト">
          <a:extLst>
            <a:ext uri="{FF2B5EF4-FFF2-40B4-BE49-F238E27FC236}">
              <a16:creationId xmlns:a16="http://schemas.microsoft.com/office/drawing/2014/main" id="{4BD5D7AE-A197-4C31-98A8-D3C248800246}"/>
            </a:ext>
          </a:extLst>
        </xdr:cNvPr>
        <xdr:cNvSpPr txBox="1"/>
      </xdr:nvSpPr>
      <xdr:spPr>
        <a:xfrm>
          <a:off x="16357600" y="641642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49893</xdr:rowOff>
    </xdr:from>
    <xdr:to>
      <xdr:col>85</xdr:col>
      <xdr:colOff>177800</xdr:colOff>
      <xdr:row>38</xdr:row>
      <xdr:rowOff>151493</xdr:rowOff>
    </xdr:to>
    <xdr:sp macro="" textlink="">
      <xdr:nvSpPr>
        <xdr:cNvPr id="424" name="フローチャート: 判断 423">
          <a:extLst>
            <a:ext uri="{FF2B5EF4-FFF2-40B4-BE49-F238E27FC236}">
              <a16:creationId xmlns:a16="http://schemas.microsoft.com/office/drawing/2014/main" id="{490CF368-9DFC-4C57-9BB2-89F93A6E4386}"/>
            </a:ext>
          </a:extLst>
        </xdr:cNvPr>
        <xdr:cNvSpPr/>
      </xdr:nvSpPr>
      <xdr:spPr>
        <a:xfrm>
          <a:off x="16268700" y="65649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38</xdr:row>
      <xdr:rowOff>46627</xdr:rowOff>
    </xdr:from>
    <xdr:to>
      <xdr:col>81</xdr:col>
      <xdr:colOff>101600</xdr:colOff>
      <xdr:row>38</xdr:row>
      <xdr:rowOff>148227</xdr:rowOff>
    </xdr:to>
    <xdr:sp macro="" textlink="">
      <xdr:nvSpPr>
        <xdr:cNvPr id="425" name="フローチャート: 判断 424">
          <a:extLst>
            <a:ext uri="{FF2B5EF4-FFF2-40B4-BE49-F238E27FC236}">
              <a16:creationId xmlns:a16="http://schemas.microsoft.com/office/drawing/2014/main" id="{13C2D684-4C18-4360-B5A7-AE4C181C883F}"/>
            </a:ext>
          </a:extLst>
        </xdr:cNvPr>
        <xdr:cNvSpPr/>
      </xdr:nvSpPr>
      <xdr:spPr>
        <a:xfrm>
          <a:off x="15430500" y="65617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38</xdr:row>
      <xdr:rowOff>17235</xdr:rowOff>
    </xdr:from>
    <xdr:to>
      <xdr:col>76</xdr:col>
      <xdr:colOff>165100</xdr:colOff>
      <xdr:row>38</xdr:row>
      <xdr:rowOff>118835</xdr:rowOff>
    </xdr:to>
    <xdr:sp macro="" textlink="">
      <xdr:nvSpPr>
        <xdr:cNvPr id="426" name="フローチャート: 判断 425">
          <a:extLst>
            <a:ext uri="{FF2B5EF4-FFF2-40B4-BE49-F238E27FC236}">
              <a16:creationId xmlns:a16="http://schemas.microsoft.com/office/drawing/2014/main" id="{F70EBAB1-37A0-449C-AEF1-BA2A7DF5CE69}"/>
            </a:ext>
          </a:extLst>
        </xdr:cNvPr>
        <xdr:cNvSpPr/>
      </xdr:nvSpPr>
      <xdr:spPr>
        <a:xfrm>
          <a:off x="14541500" y="65323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38</xdr:row>
      <xdr:rowOff>38463</xdr:rowOff>
    </xdr:from>
    <xdr:to>
      <xdr:col>72</xdr:col>
      <xdr:colOff>38100</xdr:colOff>
      <xdr:row>38</xdr:row>
      <xdr:rowOff>140063</xdr:rowOff>
    </xdr:to>
    <xdr:sp macro="" textlink="">
      <xdr:nvSpPr>
        <xdr:cNvPr id="427" name="フローチャート: 判断 426">
          <a:extLst>
            <a:ext uri="{FF2B5EF4-FFF2-40B4-BE49-F238E27FC236}">
              <a16:creationId xmlns:a16="http://schemas.microsoft.com/office/drawing/2014/main" id="{CF058723-B9FD-4A8C-97B3-7A44588C15F2}"/>
            </a:ext>
          </a:extLst>
        </xdr:cNvPr>
        <xdr:cNvSpPr/>
      </xdr:nvSpPr>
      <xdr:spPr>
        <a:xfrm>
          <a:off x="13652500" y="65535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38</xdr:row>
      <xdr:rowOff>67854</xdr:rowOff>
    </xdr:from>
    <xdr:to>
      <xdr:col>67</xdr:col>
      <xdr:colOff>101600</xdr:colOff>
      <xdr:row>38</xdr:row>
      <xdr:rowOff>169454</xdr:rowOff>
    </xdr:to>
    <xdr:sp macro="" textlink="">
      <xdr:nvSpPr>
        <xdr:cNvPr id="428" name="フローチャート: 判断 427">
          <a:extLst>
            <a:ext uri="{FF2B5EF4-FFF2-40B4-BE49-F238E27FC236}">
              <a16:creationId xmlns:a16="http://schemas.microsoft.com/office/drawing/2014/main" id="{0DAEE632-9F59-4D99-B8DA-24F3CCB068B5}"/>
            </a:ext>
          </a:extLst>
        </xdr:cNvPr>
        <xdr:cNvSpPr/>
      </xdr:nvSpPr>
      <xdr:spPr>
        <a:xfrm>
          <a:off x="12763500" y="65829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429" name="テキスト ボックス 428">
          <a:extLst>
            <a:ext uri="{FF2B5EF4-FFF2-40B4-BE49-F238E27FC236}">
              <a16:creationId xmlns:a16="http://schemas.microsoft.com/office/drawing/2014/main" id="{FC5DF795-51B6-4A13-977D-F792A29207C9}"/>
            </a:ext>
          </a:extLst>
        </xdr:cNvPr>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430" name="テキスト ボックス 429">
          <a:extLst>
            <a:ext uri="{FF2B5EF4-FFF2-40B4-BE49-F238E27FC236}">
              <a16:creationId xmlns:a16="http://schemas.microsoft.com/office/drawing/2014/main" id="{698B47D8-99D2-4FC6-8E32-A58199C47679}"/>
            </a:ext>
          </a:extLst>
        </xdr:cNvPr>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31" name="テキスト ボックス 430">
          <a:extLst>
            <a:ext uri="{FF2B5EF4-FFF2-40B4-BE49-F238E27FC236}">
              <a16:creationId xmlns:a16="http://schemas.microsoft.com/office/drawing/2014/main" id="{4CA3FFB8-291C-48A5-8D72-826009DAB69D}"/>
            </a:ext>
          </a:extLst>
        </xdr:cNvPr>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32" name="テキスト ボックス 431">
          <a:extLst>
            <a:ext uri="{FF2B5EF4-FFF2-40B4-BE49-F238E27FC236}">
              <a16:creationId xmlns:a16="http://schemas.microsoft.com/office/drawing/2014/main" id="{292B0443-6BE1-42F2-88DB-6268A11B1947}"/>
            </a:ext>
          </a:extLst>
        </xdr:cNvPr>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33" name="テキスト ボックス 432">
          <a:extLst>
            <a:ext uri="{FF2B5EF4-FFF2-40B4-BE49-F238E27FC236}">
              <a16:creationId xmlns:a16="http://schemas.microsoft.com/office/drawing/2014/main" id="{A5840DE8-1355-41FA-A1FB-950204E44911}"/>
            </a:ext>
          </a:extLst>
        </xdr:cNvPr>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40</xdr:row>
      <xdr:rowOff>13970</xdr:rowOff>
    </xdr:from>
    <xdr:to>
      <xdr:col>85</xdr:col>
      <xdr:colOff>177800</xdr:colOff>
      <xdr:row>40</xdr:row>
      <xdr:rowOff>115570</xdr:rowOff>
    </xdr:to>
    <xdr:sp macro="" textlink="">
      <xdr:nvSpPr>
        <xdr:cNvPr id="434" name="楕円 433">
          <a:extLst>
            <a:ext uri="{FF2B5EF4-FFF2-40B4-BE49-F238E27FC236}">
              <a16:creationId xmlns:a16="http://schemas.microsoft.com/office/drawing/2014/main" id="{4467E6BD-8D36-4E3A-B621-F05D98033287}"/>
            </a:ext>
          </a:extLst>
        </xdr:cNvPr>
        <xdr:cNvSpPr/>
      </xdr:nvSpPr>
      <xdr:spPr>
        <a:xfrm>
          <a:off x="16268700" y="68719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39</xdr:row>
      <xdr:rowOff>163847</xdr:rowOff>
    </xdr:from>
    <xdr:ext cx="405111" cy="259045"/>
    <xdr:sp macro="" textlink="">
      <xdr:nvSpPr>
        <xdr:cNvPr id="435" name="【認定こども園・幼稚園・保育所】&#10;有形固定資産減価償却率該当値テキスト">
          <a:extLst>
            <a:ext uri="{FF2B5EF4-FFF2-40B4-BE49-F238E27FC236}">
              <a16:creationId xmlns:a16="http://schemas.microsoft.com/office/drawing/2014/main" id="{031802F0-678B-4E5D-8C67-4735907B6355}"/>
            </a:ext>
          </a:extLst>
        </xdr:cNvPr>
        <xdr:cNvSpPr txBox="1"/>
      </xdr:nvSpPr>
      <xdr:spPr>
        <a:xfrm>
          <a:off x="16357600" y="68503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39</xdr:row>
      <xdr:rowOff>46627</xdr:rowOff>
    </xdr:from>
    <xdr:to>
      <xdr:col>81</xdr:col>
      <xdr:colOff>101600</xdr:colOff>
      <xdr:row>39</xdr:row>
      <xdr:rowOff>148227</xdr:rowOff>
    </xdr:to>
    <xdr:sp macro="" textlink="">
      <xdr:nvSpPr>
        <xdr:cNvPr id="436" name="楕円 435">
          <a:extLst>
            <a:ext uri="{FF2B5EF4-FFF2-40B4-BE49-F238E27FC236}">
              <a16:creationId xmlns:a16="http://schemas.microsoft.com/office/drawing/2014/main" id="{B17BE93A-60E9-4FED-96F9-4F69C029348D}"/>
            </a:ext>
          </a:extLst>
        </xdr:cNvPr>
        <xdr:cNvSpPr/>
      </xdr:nvSpPr>
      <xdr:spPr>
        <a:xfrm>
          <a:off x="15430500" y="67331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39</xdr:row>
      <xdr:rowOff>97427</xdr:rowOff>
    </xdr:from>
    <xdr:to>
      <xdr:col>85</xdr:col>
      <xdr:colOff>127000</xdr:colOff>
      <xdr:row>40</xdr:row>
      <xdr:rowOff>64770</xdr:rowOff>
    </xdr:to>
    <xdr:cxnSp macro="">
      <xdr:nvCxnSpPr>
        <xdr:cNvPr id="437" name="直線コネクタ 436">
          <a:extLst>
            <a:ext uri="{FF2B5EF4-FFF2-40B4-BE49-F238E27FC236}">
              <a16:creationId xmlns:a16="http://schemas.microsoft.com/office/drawing/2014/main" id="{AC38C9F2-3772-4BDA-B05E-6D0AD4FB031F}"/>
            </a:ext>
          </a:extLst>
        </xdr:cNvPr>
        <xdr:cNvCxnSpPr/>
      </xdr:nvCxnSpPr>
      <xdr:spPr>
        <a:xfrm>
          <a:off x="15481300" y="6783977"/>
          <a:ext cx="838200" cy="1387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39</xdr:row>
      <xdr:rowOff>105410</xdr:rowOff>
    </xdr:from>
    <xdr:to>
      <xdr:col>76</xdr:col>
      <xdr:colOff>165100</xdr:colOff>
      <xdr:row>40</xdr:row>
      <xdr:rowOff>35560</xdr:rowOff>
    </xdr:to>
    <xdr:sp macro="" textlink="">
      <xdr:nvSpPr>
        <xdr:cNvPr id="438" name="楕円 437">
          <a:extLst>
            <a:ext uri="{FF2B5EF4-FFF2-40B4-BE49-F238E27FC236}">
              <a16:creationId xmlns:a16="http://schemas.microsoft.com/office/drawing/2014/main" id="{FE9E94D0-0097-4CC6-9377-748352F1D3A7}"/>
            </a:ext>
          </a:extLst>
        </xdr:cNvPr>
        <xdr:cNvSpPr/>
      </xdr:nvSpPr>
      <xdr:spPr>
        <a:xfrm>
          <a:off x="14541500" y="6791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97427</xdr:rowOff>
    </xdr:from>
    <xdr:to>
      <xdr:col>81</xdr:col>
      <xdr:colOff>50800</xdr:colOff>
      <xdr:row>39</xdr:row>
      <xdr:rowOff>156210</xdr:rowOff>
    </xdr:to>
    <xdr:cxnSp macro="">
      <xdr:nvCxnSpPr>
        <xdr:cNvPr id="439" name="直線コネクタ 438">
          <a:extLst>
            <a:ext uri="{FF2B5EF4-FFF2-40B4-BE49-F238E27FC236}">
              <a16:creationId xmlns:a16="http://schemas.microsoft.com/office/drawing/2014/main" id="{54AEFEEF-A588-4EC3-BCD1-904815282A7D}"/>
            </a:ext>
          </a:extLst>
        </xdr:cNvPr>
        <xdr:cNvCxnSpPr/>
      </xdr:nvCxnSpPr>
      <xdr:spPr>
        <a:xfrm flipV="1">
          <a:off x="14592300" y="6783977"/>
          <a:ext cx="889000" cy="587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39</xdr:row>
      <xdr:rowOff>44994</xdr:rowOff>
    </xdr:from>
    <xdr:to>
      <xdr:col>72</xdr:col>
      <xdr:colOff>38100</xdr:colOff>
      <xdr:row>39</xdr:row>
      <xdr:rowOff>146594</xdr:rowOff>
    </xdr:to>
    <xdr:sp macro="" textlink="">
      <xdr:nvSpPr>
        <xdr:cNvPr id="440" name="楕円 439">
          <a:extLst>
            <a:ext uri="{FF2B5EF4-FFF2-40B4-BE49-F238E27FC236}">
              <a16:creationId xmlns:a16="http://schemas.microsoft.com/office/drawing/2014/main" id="{1DDF0869-6762-488F-A74A-4064B2B25544}"/>
            </a:ext>
          </a:extLst>
        </xdr:cNvPr>
        <xdr:cNvSpPr/>
      </xdr:nvSpPr>
      <xdr:spPr>
        <a:xfrm>
          <a:off x="13652500" y="67315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39</xdr:row>
      <xdr:rowOff>95794</xdr:rowOff>
    </xdr:from>
    <xdr:to>
      <xdr:col>76</xdr:col>
      <xdr:colOff>114300</xdr:colOff>
      <xdr:row>39</xdr:row>
      <xdr:rowOff>156210</xdr:rowOff>
    </xdr:to>
    <xdr:cxnSp macro="">
      <xdr:nvCxnSpPr>
        <xdr:cNvPr id="441" name="直線コネクタ 440">
          <a:extLst>
            <a:ext uri="{FF2B5EF4-FFF2-40B4-BE49-F238E27FC236}">
              <a16:creationId xmlns:a16="http://schemas.microsoft.com/office/drawing/2014/main" id="{543C2C3F-1E15-4469-95BF-01865C520F53}"/>
            </a:ext>
          </a:extLst>
        </xdr:cNvPr>
        <xdr:cNvCxnSpPr/>
      </xdr:nvCxnSpPr>
      <xdr:spPr>
        <a:xfrm>
          <a:off x="13703300" y="6782344"/>
          <a:ext cx="889000" cy="604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39</xdr:row>
      <xdr:rowOff>38463</xdr:rowOff>
    </xdr:from>
    <xdr:to>
      <xdr:col>67</xdr:col>
      <xdr:colOff>101600</xdr:colOff>
      <xdr:row>39</xdr:row>
      <xdr:rowOff>140063</xdr:rowOff>
    </xdr:to>
    <xdr:sp macro="" textlink="">
      <xdr:nvSpPr>
        <xdr:cNvPr id="442" name="楕円 441">
          <a:extLst>
            <a:ext uri="{FF2B5EF4-FFF2-40B4-BE49-F238E27FC236}">
              <a16:creationId xmlns:a16="http://schemas.microsoft.com/office/drawing/2014/main" id="{FE855CE8-B052-4D71-9BAD-BBC12C267D1C}"/>
            </a:ext>
          </a:extLst>
        </xdr:cNvPr>
        <xdr:cNvSpPr/>
      </xdr:nvSpPr>
      <xdr:spPr>
        <a:xfrm>
          <a:off x="12763500" y="67250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39</xdr:row>
      <xdr:rowOff>89263</xdr:rowOff>
    </xdr:from>
    <xdr:to>
      <xdr:col>71</xdr:col>
      <xdr:colOff>177800</xdr:colOff>
      <xdr:row>39</xdr:row>
      <xdr:rowOff>95794</xdr:rowOff>
    </xdr:to>
    <xdr:cxnSp macro="">
      <xdr:nvCxnSpPr>
        <xdr:cNvPr id="443" name="直線コネクタ 442">
          <a:extLst>
            <a:ext uri="{FF2B5EF4-FFF2-40B4-BE49-F238E27FC236}">
              <a16:creationId xmlns:a16="http://schemas.microsoft.com/office/drawing/2014/main" id="{1212D0C2-BC7B-4E7D-B1B0-47A9D9B87A45}"/>
            </a:ext>
          </a:extLst>
        </xdr:cNvPr>
        <xdr:cNvCxnSpPr/>
      </xdr:nvCxnSpPr>
      <xdr:spPr>
        <a:xfrm>
          <a:off x="12814300" y="6775813"/>
          <a:ext cx="889000" cy="65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36</xdr:row>
      <xdr:rowOff>164754</xdr:rowOff>
    </xdr:from>
    <xdr:ext cx="405111" cy="259045"/>
    <xdr:sp macro="" textlink="">
      <xdr:nvSpPr>
        <xdr:cNvPr id="444" name="n_1aveValue【認定こども園・幼稚園・保育所】&#10;有形固定資産減価償却率">
          <a:extLst>
            <a:ext uri="{FF2B5EF4-FFF2-40B4-BE49-F238E27FC236}">
              <a16:creationId xmlns:a16="http://schemas.microsoft.com/office/drawing/2014/main" id="{471C8EFC-3C1C-4282-A65F-C2154FF915CB}"/>
            </a:ext>
          </a:extLst>
        </xdr:cNvPr>
        <xdr:cNvSpPr txBox="1"/>
      </xdr:nvSpPr>
      <xdr:spPr>
        <a:xfrm>
          <a:off x="15266044" y="63369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36</xdr:row>
      <xdr:rowOff>135363</xdr:rowOff>
    </xdr:from>
    <xdr:ext cx="405111" cy="259045"/>
    <xdr:sp macro="" textlink="">
      <xdr:nvSpPr>
        <xdr:cNvPr id="445" name="n_2aveValue【認定こども園・幼稚園・保育所】&#10;有形固定資産減価償却率">
          <a:extLst>
            <a:ext uri="{FF2B5EF4-FFF2-40B4-BE49-F238E27FC236}">
              <a16:creationId xmlns:a16="http://schemas.microsoft.com/office/drawing/2014/main" id="{D1717BC3-9E86-41C4-806D-61390BA30B1F}"/>
            </a:ext>
          </a:extLst>
        </xdr:cNvPr>
        <xdr:cNvSpPr txBox="1"/>
      </xdr:nvSpPr>
      <xdr:spPr>
        <a:xfrm>
          <a:off x="14389744" y="63075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36</xdr:row>
      <xdr:rowOff>156590</xdr:rowOff>
    </xdr:from>
    <xdr:ext cx="405111" cy="259045"/>
    <xdr:sp macro="" textlink="">
      <xdr:nvSpPr>
        <xdr:cNvPr id="446" name="n_3aveValue【認定こども園・幼稚園・保育所】&#10;有形固定資産減価償却率">
          <a:extLst>
            <a:ext uri="{FF2B5EF4-FFF2-40B4-BE49-F238E27FC236}">
              <a16:creationId xmlns:a16="http://schemas.microsoft.com/office/drawing/2014/main" id="{5E69015E-5EBF-4217-A924-9140525EDCA0}"/>
            </a:ext>
          </a:extLst>
        </xdr:cNvPr>
        <xdr:cNvSpPr txBox="1"/>
      </xdr:nvSpPr>
      <xdr:spPr>
        <a:xfrm>
          <a:off x="13500744" y="63287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37</xdr:row>
      <xdr:rowOff>14531</xdr:rowOff>
    </xdr:from>
    <xdr:ext cx="405111" cy="259045"/>
    <xdr:sp macro="" textlink="">
      <xdr:nvSpPr>
        <xdr:cNvPr id="447" name="n_4aveValue【認定こども園・幼稚園・保育所】&#10;有形固定資産減価償却率">
          <a:extLst>
            <a:ext uri="{FF2B5EF4-FFF2-40B4-BE49-F238E27FC236}">
              <a16:creationId xmlns:a16="http://schemas.microsoft.com/office/drawing/2014/main" id="{24157007-53ED-4EAF-8DB6-B4C417A94E82}"/>
            </a:ext>
          </a:extLst>
        </xdr:cNvPr>
        <xdr:cNvSpPr txBox="1"/>
      </xdr:nvSpPr>
      <xdr:spPr>
        <a:xfrm>
          <a:off x="12611744" y="63581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39</xdr:row>
      <xdr:rowOff>139354</xdr:rowOff>
    </xdr:from>
    <xdr:ext cx="405111" cy="259045"/>
    <xdr:sp macro="" textlink="">
      <xdr:nvSpPr>
        <xdr:cNvPr id="448" name="n_1mainValue【認定こども園・幼稚園・保育所】&#10;有形固定資産減価償却率">
          <a:extLst>
            <a:ext uri="{FF2B5EF4-FFF2-40B4-BE49-F238E27FC236}">
              <a16:creationId xmlns:a16="http://schemas.microsoft.com/office/drawing/2014/main" id="{7F242390-F339-41BB-B426-F8B8DEDE96B1}"/>
            </a:ext>
          </a:extLst>
        </xdr:cNvPr>
        <xdr:cNvSpPr txBox="1"/>
      </xdr:nvSpPr>
      <xdr:spPr>
        <a:xfrm>
          <a:off x="15266044" y="68259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40</xdr:row>
      <xdr:rowOff>26687</xdr:rowOff>
    </xdr:from>
    <xdr:ext cx="405111" cy="259045"/>
    <xdr:sp macro="" textlink="">
      <xdr:nvSpPr>
        <xdr:cNvPr id="449" name="n_2mainValue【認定こども園・幼稚園・保育所】&#10;有形固定資産減価償却率">
          <a:extLst>
            <a:ext uri="{FF2B5EF4-FFF2-40B4-BE49-F238E27FC236}">
              <a16:creationId xmlns:a16="http://schemas.microsoft.com/office/drawing/2014/main" id="{0F60FAFC-D2A6-40C9-9B7A-676D64749213}"/>
            </a:ext>
          </a:extLst>
        </xdr:cNvPr>
        <xdr:cNvSpPr txBox="1"/>
      </xdr:nvSpPr>
      <xdr:spPr>
        <a:xfrm>
          <a:off x="14389744" y="68846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39</xdr:row>
      <xdr:rowOff>137721</xdr:rowOff>
    </xdr:from>
    <xdr:ext cx="405111" cy="259045"/>
    <xdr:sp macro="" textlink="">
      <xdr:nvSpPr>
        <xdr:cNvPr id="450" name="n_3mainValue【認定こども園・幼稚園・保育所】&#10;有形固定資産減価償却率">
          <a:extLst>
            <a:ext uri="{FF2B5EF4-FFF2-40B4-BE49-F238E27FC236}">
              <a16:creationId xmlns:a16="http://schemas.microsoft.com/office/drawing/2014/main" id="{DF37F5CA-FC22-4EB9-9FF0-9776CF4FFE44}"/>
            </a:ext>
          </a:extLst>
        </xdr:cNvPr>
        <xdr:cNvSpPr txBox="1"/>
      </xdr:nvSpPr>
      <xdr:spPr>
        <a:xfrm>
          <a:off x="13500744" y="68242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39</xdr:row>
      <xdr:rowOff>131190</xdr:rowOff>
    </xdr:from>
    <xdr:ext cx="405111" cy="259045"/>
    <xdr:sp macro="" textlink="">
      <xdr:nvSpPr>
        <xdr:cNvPr id="451" name="n_4mainValue【認定こども園・幼稚園・保育所】&#10;有形固定資産減価償却率">
          <a:extLst>
            <a:ext uri="{FF2B5EF4-FFF2-40B4-BE49-F238E27FC236}">
              <a16:creationId xmlns:a16="http://schemas.microsoft.com/office/drawing/2014/main" id="{C8861777-1D45-41E6-8C4A-8DCCAE449FDE}"/>
            </a:ext>
          </a:extLst>
        </xdr:cNvPr>
        <xdr:cNvSpPr txBox="1"/>
      </xdr:nvSpPr>
      <xdr:spPr>
        <a:xfrm>
          <a:off x="12611744" y="68177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52" name="正方形/長方形 451">
          <a:extLst>
            <a:ext uri="{FF2B5EF4-FFF2-40B4-BE49-F238E27FC236}">
              <a16:creationId xmlns:a16="http://schemas.microsoft.com/office/drawing/2014/main" id="{AB9D63B2-7EFB-4198-9B59-9A56B9944290}"/>
            </a:ext>
          </a:extLst>
        </xdr:cNvPr>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53" name="正方形/長方形 452">
          <a:extLst>
            <a:ext uri="{FF2B5EF4-FFF2-40B4-BE49-F238E27FC236}">
              <a16:creationId xmlns:a16="http://schemas.microsoft.com/office/drawing/2014/main" id="{7CDA5432-FAA1-4308-9092-E59C3CBEB39A}"/>
            </a:ext>
          </a:extLst>
        </xdr:cNvPr>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54" name="正方形/長方形 453">
          <a:extLst>
            <a:ext uri="{FF2B5EF4-FFF2-40B4-BE49-F238E27FC236}">
              <a16:creationId xmlns:a16="http://schemas.microsoft.com/office/drawing/2014/main" id="{2667A733-1EFF-4D65-AA5A-FBDAD6860A75}"/>
            </a:ext>
          </a:extLst>
        </xdr:cNvPr>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69/119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55" name="正方形/長方形 454">
          <a:extLst>
            <a:ext uri="{FF2B5EF4-FFF2-40B4-BE49-F238E27FC236}">
              <a16:creationId xmlns:a16="http://schemas.microsoft.com/office/drawing/2014/main" id="{F3FF2DDB-FE42-48B3-828F-5E0E72AE1007}"/>
            </a:ext>
          </a:extLst>
        </xdr:cNvPr>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56" name="正方形/長方形 455">
          <a:extLst>
            <a:ext uri="{FF2B5EF4-FFF2-40B4-BE49-F238E27FC236}">
              <a16:creationId xmlns:a16="http://schemas.microsoft.com/office/drawing/2014/main" id="{E89783B5-2276-4E9C-90D3-A20F5527C65D}"/>
            </a:ext>
          </a:extLst>
        </xdr:cNvPr>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57" name="正方形/長方形 456">
          <a:extLst>
            <a:ext uri="{FF2B5EF4-FFF2-40B4-BE49-F238E27FC236}">
              <a16:creationId xmlns:a16="http://schemas.microsoft.com/office/drawing/2014/main" id="{49029BEE-C7C1-48C0-AA87-4F0170E982ED}"/>
            </a:ext>
          </a:extLst>
        </xdr:cNvPr>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58" name="正方形/長方形 457">
          <a:extLst>
            <a:ext uri="{FF2B5EF4-FFF2-40B4-BE49-F238E27FC236}">
              <a16:creationId xmlns:a16="http://schemas.microsoft.com/office/drawing/2014/main" id="{AEE7FD1A-5C18-46BB-8BE0-C5707B861146}"/>
            </a:ext>
          </a:extLst>
        </xdr:cNvPr>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59" name="正方形/長方形 458">
          <a:extLst>
            <a:ext uri="{FF2B5EF4-FFF2-40B4-BE49-F238E27FC236}">
              <a16:creationId xmlns:a16="http://schemas.microsoft.com/office/drawing/2014/main" id="{F63AE7CE-2E53-4A73-A001-1DB788305BE6}"/>
            </a:ext>
          </a:extLst>
        </xdr:cNvPr>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60" name="テキスト ボックス 459">
          <a:extLst>
            <a:ext uri="{FF2B5EF4-FFF2-40B4-BE49-F238E27FC236}">
              <a16:creationId xmlns:a16="http://schemas.microsoft.com/office/drawing/2014/main" id="{AD8A5E67-FE6B-452C-9160-29DC52050606}"/>
            </a:ext>
          </a:extLst>
        </xdr:cNvPr>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61" name="直線コネクタ 460">
          <a:extLst>
            <a:ext uri="{FF2B5EF4-FFF2-40B4-BE49-F238E27FC236}">
              <a16:creationId xmlns:a16="http://schemas.microsoft.com/office/drawing/2014/main" id="{C7B3FDE4-E31D-4E7E-AD53-4951CECC6E6D}"/>
            </a:ext>
          </a:extLst>
        </xdr:cNvPr>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92528</xdr:rowOff>
    </xdr:from>
    <xdr:to>
      <xdr:col>120</xdr:col>
      <xdr:colOff>114300</xdr:colOff>
      <xdr:row>42</xdr:row>
      <xdr:rowOff>92528</xdr:rowOff>
    </xdr:to>
    <xdr:cxnSp macro="">
      <xdr:nvCxnSpPr>
        <xdr:cNvPr id="462" name="直線コネクタ 461">
          <a:extLst>
            <a:ext uri="{FF2B5EF4-FFF2-40B4-BE49-F238E27FC236}">
              <a16:creationId xmlns:a16="http://schemas.microsoft.com/office/drawing/2014/main" id="{D2B5BB6E-8697-4B70-8776-373DC01BA43C}"/>
            </a:ext>
          </a:extLst>
        </xdr:cNvPr>
        <xdr:cNvCxnSpPr/>
      </xdr:nvCxnSpPr>
      <xdr:spPr>
        <a:xfrm>
          <a:off x="18288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41</xdr:row>
      <xdr:rowOff>121755</xdr:rowOff>
    </xdr:from>
    <xdr:ext cx="467179" cy="259045"/>
    <xdr:sp macro="" textlink="">
      <xdr:nvSpPr>
        <xdr:cNvPr id="463" name="テキスト ボックス 462">
          <a:extLst>
            <a:ext uri="{FF2B5EF4-FFF2-40B4-BE49-F238E27FC236}">
              <a16:creationId xmlns:a16="http://schemas.microsoft.com/office/drawing/2014/main" id="{97A44F56-331A-4380-9EE0-167B501B8D4A}"/>
            </a:ext>
          </a:extLst>
        </xdr:cNvPr>
        <xdr:cNvSpPr txBox="1"/>
      </xdr:nvSpPr>
      <xdr:spPr>
        <a:xfrm>
          <a:off x="17820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108857</xdr:rowOff>
    </xdr:from>
    <xdr:to>
      <xdr:col>120</xdr:col>
      <xdr:colOff>114300</xdr:colOff>
      <xdr:row>40</xdr:row>
      <xdr:rowOff>108857</xdr:rowOff>
    </xdr:to>
    <xdr:cxnSp macro="">
      <xdr:nvCxnSpPr>
        <xdr:cNvPr id="464" name="直線コネクタ 463">
          <a:extLst>
            <a:ext uri="{FF2B5EF4-FFF2-40B4-BE49-F238E27FC236}">
              <a16:creationId xmlns:a16="http://schemas.microsoft.com/office/drawing/2014/main" id="{911C1722-3074-40C6-BACC-751777772EC3}"/>
            </a:ext>
          </a:extLst>
        </xdr:cNvPr>
        <xdr:cNvCxnSpPr/>
      </xdr:nvCxnSpPr>
      <xdr:spPr>
        <a:xfrm>
          <a:off x="18288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39</xdr:row>
      <xdr:rowOff>138084</xdr:rowOff>
    </xdr:from>
    <xdr:ext cx="467179" cy="259045"/>
    <xdr:sp macro="" textlink="">
      <xdr:nvSpPr>
        <xdr:cNvPr id="465" name="テキスト ボックス 464">
          <a:extLst>
            <a:ext uri="{FF2B5EF4-FFF2-40B4-BE49-F238E27FC236}">
              <a16:creationId xmlns:a16="http://schemas.microsoft.com/office/drawing/2014/main" id="{86C390CB-A43B-4071-9C18-CBB583B3C381}"/>
            </a:ext>
          </a:extLst>
        </xdr:cNvPr>
        <xdr:cNvSpPr txBox="1"/>
      </xdr:nvSpPr>
      <xdr:spPr>
        <a:xfrm>
          <a:off x="17820821" y="682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38</xdr:row>
      <xdr:rowOff>125185</xdr:rowOff>
    </xdr:from>
    <xdr:to>
      <xdr:col>120</xdr:col>
      <xdr:colOff>114300</xdr:colOff>
      <xdr:row>38</xdr:row>
      <xdr:rowOff>125185</xdr:rowOff>
    </xdr:to>
    <xdr:cxnSp macro="">
      <xdr:nvCxnSpPr>
        <xdr:cNvPr id="466" name="直線コネクタ 465">
          <a:extLst>
            <a:ext uri="{FF2B5EF4-FFF2-40B4-BE49-F238E27FC236}">
              <a16:creationId xmlns:a16="http://schemas.microsoft.com/office/drawing/2014/main" id="{65E1F9A3-FBA2-4C8B-AC4E-5048316F838F}"/>
            </a:ext>
          </a:extLst>
        </xdr:cNvPr>
        <xdr:cNvCxnSpPr/>
      </xdr:nvCxnSpPr>
      <xdr:spPr>
        <a:xfrm>
          <a:off x="18288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37</xdr:row>
      <xdr:rowOff>154412</xdr:rowOff>
    </xdr:from>
    <xdr:ext cx="467179" cy="259045"/>
    <xdr:sp macro="" textlink="">
      <xdr:nvSpPr>
        <xdr:cNvPr id="467" name="テキスト ボックス 466">
          <a:extLst>
            <a:ext uri="{FF2B5EF4-FFF2-40B4-BE49-F238E27FC236}">
              <a16:creationId xmlns:a16="http://schemas.microsoft.com/office/drawing/2014/main" id="{33C64EA4-E02A-4973-B678-AD8483730581}"/>
            </a:ext>
          </a:extLst>
        </xdr:cNvPr>
        <xdr:cNvSpPr txBox="1"/>
      </xdr:nvSpPr>
      <xdr:spPr>
        <a:xfrm>
          <a:off x="17820821" y="649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141514</xdr:rowOff>
    </xdr:from>
    <xdr:to>
      <xdr:col>120</xdr:col>
      <xdr:colOff>114300</xdr:colOff>
      <xdr:row>36</xdr:row>
      <xdr:rowOff>141514</xdr:rowOff>
    </xdr:to>
    <xdr:cxnSp macro="">
      <xdr:nvCxnSpPr>
        <xdr:cNvPr id="468" name="直線コネクタ 467">
          <a:extLst>
            <a:ext uri="{FF2B5EF4-FFF2-40B4-BE49-F238E27FC236}">
              <a16:creationId xmlns:a16="http://schemas.microsoft.com/office/drawing/2014/main" id="{3A0563C4-C6FB-4B2C-A8BC-17F4BCF7768C}"/>
            </a:ext>
          </a:extLst>
        </xdr:cNvPr>
        <xdr:cNvCxnSpPr/>
      </xdr:nvCxnSpPr>
      <xdr:spPr>
        <a:xfrm>
          <a:off x="18288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170741</xdr:rowOff>
    </xdr:from>
    <xdr:ext cx="467179" cy="259045"/>
    <xdr:sp macro="" textlink="">
      <xdr:nvSpPr>
        <xdr:cNvPr id="469" name="テキスト ボックス 468">
          <a:extLst>
            <a:ext uri="{FF2B5EF4-FFF2-40B4-BE49-F238E27FC236}">
              <a16:creationId xmlns:a16="http://schemas.microsoft.com/office/drawing/2014/main" id="{84F123E9-7CF2-416B-8E64-9520ADEF28F5}"/>
            </a:ext>
          </a:extLst>
        </xdr:cNvPr>
        <xdr:cNvSpPr txBox="1"/>
      </xdr:nvSpPr>
      <xdr:spPr>
        <a:xfrm>
          <a:off x="17820821" y="617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157843</xdr:rowOff>
    </xdr:from>
    <xdr:to>
      <xdr:col>120</xdr:col>
      <xdr:colOff>114300</xdr:colOff>
      <xdr:row>34</xdr:row>
      <xdr:rowOff>157843</xdr:rowOff>
    </xdr:to>
    <xdr:cxnSp macro="">
      <xdr:nvCxnSpPr>
        <xdr:cNvPr id="470" name="直線コネクタ 469">
          <a:extLst>
            <a:ext uri="{FF2B5EF4-FFF2-40B4-BE49-F238E27FC236}">
              <a16:creationId xmlns:a16="http://schemas.microsoft.com/office/drawing/2014/main" id="{8A17444D-A34C-4BFF-9D77-86EE3B5F2031}"/>
            </a:ext>
          </a:extLst>
        </xdr:cNvPr>
        <xdr:cNvCxnSpPr/>
      </xdr:nvCxnSpPr>
      <xdr:spPr>
        <a:xfrm>
          <a:off x="18288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15620</xdr:rowOff>
    </xdr:from>
    <xdr:ext cx="467179" cy="259045"/>
    <xdr:sp macro="" textlink="">
      <xdr:nvSpPr>
        <xdr:cNvPr id="471" name="テキスト ボックス 470">
          <a:extLst>
            <a:ext uri="{FF2B5EF4-FFF2-40B4-BE49-F238E27FC236}">
              <a16:creationId xmlns:a16="http://schemas.microsoft.com/office/drawing/2014/main" id="{6C3F5297-C306-46FA-9375-BEE5D967A828}"/>
            </a:ext>
          </a:extLst>
        </xdr:cNvPr>
        <xdr:cNvSpPr txBox="1"/>
      </xdr:nvSpPr>
      <xdr:spPr>
        <a:xfrm>
          <a:off x="17820821" y="584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2722</xdr:rowOff>
    </xdr:from>
    <xdr:to>
      <xdr:col>120</xdr:col>
      <xdr:colOff>114300</xdr:colOff>
      <xdr:row>33</xdr:row>
      <xdr:rowOff>2722</xdr:rowOff>
    </xdr:to>
    <xdr:cxnSp macro="">
      <xdr:nvCxnSpPr>
        <xdr:cNvPr id="472" name="直線コネクタ 471">
          <a:extLst>
            <a:ext uri="{FF2B5EF4-FFF2-40B4-BE49-F238E27FC236}">
              <a16:creationId xmlns:a16="http://schemas.microsoft.com/office/drawing/2014/main" id="{45CC6E5C-B9C9-45C9-8F02-D937E9BC7DBC}"/>
            </a:ext>
          </a:extLst>
        </xdr:cNvPr>
        <xdr:cNvCxnSpPr/>
      </xdr:nvCxnSpPr>
      <xdr:spPr>
        <a:xfrm>
          <a:off x="18288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31949</xdr:rowOff>
    </xdr:from>
    <xdr:ext cx="467179" cy="259045"/>
    <xdr:sp macro="" textlink="">
      <xdr:nvSpPr>
        <xdr:cNvPr id="473" name="テキスト ボックス 472">
          <a:extLst>
            <a:ext uri="{FF2B5EF4-FFF2-40B4-BE49-F238E27FC236}">
              <a16:creationId xmlns:a16="http://schemas.microsoft.com/office/drawing/2014/main" id="{5FADFC9E-5DE3-48FA-93E7-B408308F3B7A}"/>
            </a:ext>
          </a:extLst>
        </xdr:cNvPr>
        <xdr:cNvSpPr txBox="1"/>
      </xdr:nvSpPr>
      <xdr:spPr>
        <a:xfrm>
          <a:off x="17820821" y="551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74" name="直線コネクタ 473">
          <a:extLst>
            <a:ext uri="{FF2B5EF4-FFF2-40B4-BE49-F238E27FC236}">
              <a16:creationId xmlns:a16="http://schemas.microsoft.com/office/drawing/2014/main" id="{71A7307B-216A-411A-9B69-A845C7778C8F}"/>
            </a:ext>
          </a:extLst>
        </xdr:cNvPr>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475" name="テキスト ボックス 474">
          <a:extLst>
            <a:ext uri="{FF2B5EF4-FFF2-40B4-BE49-F238E27FC236}">
              <a16:creationId xmlns:a16="http://schemas.microsoft.com/office/drawing/2014/main" id="{872BB6D6-3827-4E9D-8A9D-E1F28BCD513B}"/>
            </a:ext>
          </a:extLst>
        </xdr:cNvPr>
        <xdr:cNvSpPr txBox="1"/>
      </xdr:nvSpPr>
      <xdr:spPr>
        <a:xfrm>
          <a:off x="17820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76" name="【認定こども園・幼稚園・保育所】&#10;一人当たり面積グラフ枠">
          <a:extLst>
            <a:ext uri="{FF2B5EF4-FFF2-40B4-BE49-F238E27FC236}">
              <a16:creationId xmlns:a16="http://schemas.microsoft.com/office/drawing/2014/main" id="{EF2092A2-DC27-4D84-83A6-471105CF941D}"/>
            </a:ext>
          </a:extLst>
        </xdr:cNvPr>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32</xdr:row>
      <xdr:rowOff>167640</xdr:rowOff>
    </xdr:from>
    <xdr:to>
      <xdr:col>116</xdr:col>
      <xdr:colOff>62864</xdr:colOff>
      <xdr:row>42</xdr:row>
      <xdr:rowOff>81099</xdr:rowOff>
    </xdr:to>
    <xdr:cxnSp macro="">
      <xdr:nvCxnSpPr>
        <xdr:cNvPr id="477" name="直線コネクタ 476">
          <a:extLst>
            <a:ext uri="{FF2B5EF4-FFF2-40B4-BE49-F238E27FC236}">
              <a16:creationId xmlns:a16="http://schemas.microsoft.com/office/drawing/2014/main" id="{B8F06BF1-E248-4140-BEFB-9A7F196D3219}"/>
            </a:ext>
          </a:extLst>
        </xdr:cNvPr>
        <xdr:cNvCxnSpPr/>
      </xdr:nvCxnSpPr>
      <xdr:spPr>
        <a:xfrm flipV="1">
          <a:off x="22160864" y="5654040"/>
          <a:ext cx="0" cy="16279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84926</xdr:rowOff>
    </xdr:from>
    <xdr:ext cx="469744" cy="259045"/>
    <xdr:sp macro="" textlink="">
      <xdr:nvSpPr>
        <xdr:cNvPr id="478" name="【認定こども園・幼稚園・保育所】&#10;一人当たり面積最小値テキスト">
          <a:extLst>
            <a:ext uri="{FF2B5EF4-FFF2-40B4-BE49-F238E27FC236}">
              <a16:creationId xmlns:a16="http://schemas.microsoft.com/office/drawing/2014/main" id="{90879495-A972-4067-A1F8-995B53A8447E}"/>
            </a:ext>
          </a:extLst>
        </xdr:cNvPr>
        <xdr:cNvSpPr txBox="1"/>
      </xdr:nvSpPr>
      <xdr:spPr>
        <a:xfrm>
          <a:off x="22199600" y="72858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81099</xdr:rowOff>
    </xdr:from>
    <xdr:to>
      <xdr:col>116</xdr:col>
      <xdr:colOff>152400</xdr:colOff>
      <xdr:row>42</xdr:row>
      <xdr:rowOff>81099</xdr:rowOff>
    </xdr:to>
    <xdr:cxnSp macro="">
      <xdr:nvCxnSpPr>
        <xdr:cNvPr id="479" name="直線コネクタ 478">
          <a:extLst>
            <a:ext uri="{FF2B5EF4-FFF2-40B4-BE49-F238E27FC236}">
              <a16:creationId xmlns:a16="http://schemas.microsoft.com/office/drawing/2014/main" id="{2514B8AB-B9E0-4C7D-8334-2A4017DE16A0}"/>
            </a:ext>
          </a:extLst>
        </xdr:cNvPr>
        <xdr:cNvCxnSpPr/>
      </xdr:nvCxnSpPr>
      <xdr:spPr>
        <a:xfrm>
          <a:off x="22072600" y="72819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31</xdr:row>
      <xdr:rowOff>114317</xdr:rowOff>
    </xdr:from>
    <xdr:ext cx="469744" cy="259045"/>
    <xdr:sp macro="" textlink="">
      <xdr:nvSpPr>
        <xdr:cNvPr id="480" name="【認定こども園・幼稚園・保育所】&#10;一人当たり面積最大値テキスト">
          <a:extLst>
            <a:ext uri="{FF2B5EF4-FFF2-40B4-BE49-F238E27FC236}">
              <a16:creationId xmlns:a16="http://schemas.microsoft.com/office/drawing/2014/main" id="{82E8CA72-A83C-4CEA-BF22-8548F9175F63}"/>
            </a:ext>
          </a:extLst>
        </xdr:cNvPr>
        <xdr:cNvSpPr txBox="1"/>
      </xdr:nvSpPr>
      <xdr:spPr>
        <a:xfrm>
          <a:off x="22199600" y="54292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32</xdr:row>
      <xdr:rowOff>167640</xdr:rowOff>
    </xdr:from>
    <xdr:to>
      <xdr:col>116</xdr:col>
      <xdr:colOff>152400</xdr:colOff>
      <xdr:row>32</xdr:row>
      <xdr:rowOff>167640</xdr:rowOff>
    </xdr:to>
    <xdr:cxnSp macro="">
      <xdr:nvCxnSpPr>
        <xdr:cNvPr id="481" name="直線コネクタ 480">
          <a:extLst>
            <a:ext uri="{FF2B5EF4-FFF2-40B4-BE49-F238E27FC236}">
              <a16:creationId xmlns:a16="http://schemas.microsoft.com/office/drawing/2014/main" id="{2B21B1D9-929E-49F9-86A9-BC503B42F12D}"/>
            </a:ext>
          </a:extLst>
        </xdr:cNvPr>
        <xdr:cNvCxnSpPr/>
      </xdr:nvCxnSpPr>
      <xdr:spPr>
        <a:xfrm>
          <a:off x="22072600" y="56540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39</xdr:row>
      <xdr:rowOff>98896</xdr:rowOff>
    </xdr:from>
    <xdr:ext cx="469744" cy="259045"/>
    <xdr:sp macro="" textlink="">
      <xdr:nvSpPr>
        <xdr:cNvPr id="482" name="【認定こども園・幼稚園・保育所】&#10;一人当たり面積平均値テキスト">
          <a:extLst>
            <a:ext uri="{FF2B5EF4-FFF2-40B4-BE49-F238E27FC236}">
              <a16:creationId xmlns:a16="http://schemas.microsoft.com/office/drawing/2014/main" id="{B358101F-8EAA-4174-89D7-DB3FBC9818F6}"/>
            </a:ext>
          </a:extLst>
        </xdr:cNvPr>
        <xdr:cNvSpPr txBox="1"/>
      </xdr:nvSpPr>
      <xdr:spPr>
        <a:xfrm>
          <a:off x="22199600" y="678544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40</xdr:row>
      <xdr:rowOff>76019</xdr:rowOff>
    </xdr:from>
    <xdr:to>
      <xdr:col>116</xdr:col>
      <xdr:colOff>114300</xdr:colOff>
      <xdr:row>41</xdr:row>
      <xdr:rowOff>6169</xdr:rowOff>
    </xdr:to>
    <xdr:sp macro="" textlink="">
      <xdr:nvSpPr>
        <xdr:cNvPr id="483" name="フローチャート: 判断 482">
          <a:extLst>
            <a:ext uri="{FF2B5EF4-FFF2-40B4-BE49-F238E27FC236}">
              <a16:creationId xmlns:a16="http://schemas.microsoft.com/office/drawing/2014/main" id="{2FF891E4-5A75-459F-97C4-B367F50889A4}"/>
            </a:ext>
          </a:extLst>
        </xdr:cNvPr>
        <xdr:cNvSpPr/>
      </xdr:nvSpPr>
      <xdr:spPr>
        <a:xfrm>
          <a:off x="22110700" y="69340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40</xdr:row>
      <xdr:rowOff>89081</xdr:rowOff>
    </xdr:from>
    <xdr:to>
      <xdr:col>112</xdr:col>
      <xdr:colOff>38100</xdr:colOff>
      <xdr:row>41</xdr:row>
      <xdr:rowOff>19231</xdr:rowOff>
    </xdr:to>
    <xdr:sp macro="" textlink="">
      <xdr:nvSpPr>
        <xdr:cNvPr id="484" name="フローチャート: 判断 483">
          <a:extLst>
            <a:ext uri="{FF2B5EF4-FFF2-40B4-BE49-F238E27FC236}">
              <a16:creationId xmlns:a16="http://schemas.microsoft.com/office/drawing/2014/main" id="{5E00D76E-AE3A-4D84-9444-FB76A1E66070}"/>
            </a:ext>
          </a:extLst>
        </xdr:cNvPr>
        <xdr:cNvSpPr/>
      </xdr:nvSpPr>
      <xdr:spPr>
        <a:xfrm>
          <a:off x="21272500" y="69470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40</xdr:row>
      <xdr:rowOff>84183</xdr:rowOff>
    </xdr:from>
    <xdr:to>
      <xdr:col>107</xdr:col>
      <xdr:colOff>101600</xdr:colOff>
      <xdr:row>41</xdr:row>
      <xdr:rowOff>14333</xdr:rowOff>
    </xdr:to>
    <xdr:sp macro="" textlink="">
      <xdr:nvSpPr>
        <xdr:cNvPr id="485" name="フローチャート: 判断 484">
          <a:extLst>
            <a:ext uri="{FF2B5EF4-FFF2-40B4-BE49-F238E27FC236}">
              <a16:creationId xmlns:a16="http://schemas.microsoft.com/office/drawing/2014/main" id="{52DEE30F-D9FD-429A-A3EB-EF98578F770F}"/>
            </a:ext>
          </a:extLst>
        </xdr:cNvPr>
        <xdr:cNvSpPr/>
      </xdr:nvSpPr>
      <xdr:spPr>
        <a:xfrm>
          <a:off x="20383500" y="69421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40</xdr:row>
      <xdr:rowOff>82550</xdr:rowOff>
    </xdr:from>
    <xdr:to>
      <xdr:col>102</xdr:col>
      <xdr:colOff>165100</xdr:colOff>
      <xdr:row>41</xdr:row>
      <xdr:rowOff>12700</xdr:rowOff>
    </xdr:to>
    <xdr:sp macro="" textlink="">
      <xdr:nvSpPr>
        <xdr:cNvPr id="486" name="フローチャート: 判断 485">
          <a:extLst>
            <a:ext uri="{FF2B5EF4-FFF2-40B4-BE49-F238E27FC236}">
              <a16:creationId xmlns:a16="http://schemas.microsoft.com/office/drawing/2014/main" id="{448555FC-9D6E-41A1-8BCF-175DB27F7A39}"/>
            </a:ext>
          </a:extLst>
        </xdr:cNvPr>
        <xdr:cNvSpPr/>
      </xdr:nvSpPr>
      <xdr:spPr>
        <a:xfrm>
          <a:off x="19494500" y="6940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40</xdr:row>
      <xdr:rowOff>97246</xdr:rowOff>
    </xdr:from>
    <xdr:to>
      <xdr:col>98</xdr:col>
      <xdr:colOff>38100</xdr:colOff>
      <xdr:row>41</xdr:row>
      <xdr:rowOff>27396</xdr:rowOff>
    </xdr:to>
    <xdr:sp macro="" textlink="">
      <xdr:nvSpPr>
        <xdr:cNvPr id="487" name="フローチャート: 判断 486">
          <a:extLst>
            <a:ext uri="{FF2B5EF4-FFF2-40B4-BE49-F238E27FC236}">
              <a16:creationId xmlns:a16="http://schemas.microsoft.com/office/drawing/2014/main" id="{C562C9BA-BE89-4792-8E09-BFE586016659}"/>
            </a:ext>
          </a:extLst>
        </xdr:cNvPr>
        <xdr:cNvSpPr/>
      </xdr:nvSpPr>
      <xdr:spPr>
        <a:xfrm>
          <a:off x="18605500" y="69552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488" name="テキスト ボックス 487">
          <a:extLst>
            <a:ext uri="{FF2B5EF4-FFF2-40B4-BE49-F238E27FC236}">
              <a16:creationId xmlns:a16="http://schemas.microsoft.com/office/drawing/2014/main" id="{D3292CC9-BB90-45EA-87A2-116A52D44E61}"/>
            </a:ext>
          </a:extLst>
        </xdr:cNvPr>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89" name="テキスト ボックス 488">
          <a:extLst>
            <a:ext uri="{FF2B5EF4-FFF2-40B4-BE49-F238E27FC236}">
              <a16:creationId xmlns:a16="http://schemas.microsoft.com/office/drawing/2014/main" id="{946DED5D-C8D5-41B5-8540-127A9A131289}"/>
            </a:ext>
          </a:extLst>
        </xdr:cNvPr>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90" name="テキスト ボックス 489">
          <a:extLst>
            <a:ext uri="{FF2B5EF4-FFF2-40B4-BE49-F238E27FC236}">
              <a16:creationId xmlns:a16="http://schemas.microsoft.com/office/drawing/2014/main" id="{E60671AD-0ABE-4035-BC8B-185F6EC996EB}"/>
            </a:ext>
          </a:extLst>
        </xdr:cNvPr>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91" name="テキスト ボックス 490">
          <a:extLst>
            <a:ext uri="{FF2B5EF4-FFF2-40B4-BE49-F238E27FC236}">
              <a16:creationId xmlns:a16="http://schemas.microsoft.com/office/drawing/2014/main" id="{D041CDFF-C483-413D-BD35-0E14D50F656C}"/>
            </a:ext>
          </a:extLst>
        </xdr:cNvPr>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92" name="テキスト ボックス 491">
          <a:extLst>
            <a:ext uri="{FF2B5EF4-FFF2-40B4-BE49-F238E27FC236}">
              <a16:creationId xmlns:a16="http://schemas.microsoft.com/office/drawing/2014/main" id="{AD2DE5A3-9668-4D43-9372-2111D8190930}"/>
            </a:ext>
          </a:extLst>
        </xdr:cNvPr>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40</xdr:row>
      <xdr:rowOff>160927</xdr:rowOff>
    </xdr:from>
    <xdr:to>
      <xdr:col>116</xdr:col>
      <xdr:colOff>114300</xdr:colOff>
      <xdr:row>41</xdr:row>
      <xdr:rowOff>91077</xdr:rowOff>
    </xdr:to>
    <xdr:sp macro="" textlink="">
      <xdr:nvSpPr>
        <xdr:cNvPr id="493" name="楕円 492">
          <a:extLst>
            <a:ext uri="{FF2B5EF4-FFF2-40B4-BE49-F238E27FC236}">
              <a16:creationId xmlns:a16="http://schemas.microsoft.com/office/drawing/2014/main" id="{CF4F9B01-B463-4721-9C0C-C6D3E4CFA6BF}"/>
            </a:ext>
          </a:extLst>
        </xdr:cNvPr>
        <xdr:cNvSpPr/>
      </xdr:nvSpPr>
      <xdr:spPr>
        <a:xfrm>
          <a:off x="22110700" y="70189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40</xdr:row>
      <xdr:rowOff>139354</xdr:rowOff>
    </xdr:from>
    <xdr:ext cx="469744" cy="259045"/>
    <xdr:sp macro="" textlink="">
      <xdr:nvSpPr>
        <xdr:cNvPr id="494" name="【認定こども園・幼稚園・保育所】&#10;一人当たり面積該当値テキスト">
          <a:extLst>
            <a:ext uri="{FF2B5EF4-FFF2-40B4-BE49-F238E27FC236}">
              <a16:creationId xmlns:a16="http://schemas.microsoft.com/office/drawing/2014/main" id="{F42BD157-7D63-4851-85CE-FE9910FA193B}"/>
            </a:ext>
          </a:extLst>
        </xdr:cNvPr>
        <xdr:cNvSpPr txBox="1"/>
      </xdr:nvSpPr>
      <xdr:spPr>
        <a:xfrm>
          <a:off x="22199600" y="69973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40</xdr:row>
      <xdr:rowOff>169091</xdr:rowOff>
    </xdr:from>
    <xdr:to>
      <xdr:col>112</xdr:col>
      <xdr:colOff>38100</xdr:colOff>
      <xdr:row>41</xdr:row>
      <xdr:rowOff>99241</xdr:rowOff>
    </xdr:to>
    <xdr:sp macro="" textlink="">
      <xdr:nvSpPr>
        <xdr:cNvPr id="495" name="楕円 494">
          <a:extLst>
            <a:ext uri="{FF2B5EF4-FFF2-40B4-BE49-F238E27FC236}">
              <a16:creationId xmlns:a16="http://schemas.microsoft.com/office/drawing/2014/main" id="{17200F41-A3A8-47EE-B749-180DF36B82B2}"/>
            </a:ext>
          </a:extLst>
        </xdr:cNvPr>
        <xdr:cNvSpPr/>
      </xdr:nvSpPr>
      <xdr:spPr>
        <a:xfrm>
          <a:off x="21272500" y="70270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41</xdr:row>
      <xdr:rowOff>40277</xdr:rowOff>
    </xdr:from>
    <xdr:to>
      <xdr:col>116</xdr:col>
      <xdr:colOff>63500</xdr:colOff>
      <xdr:row>41</xdr:row>
      <xdr:rowOff>48441</xdr:rowOff>
    </xdr:to>
    <xdr:cxnSp macro="">
      <xdr:nvCxnSpPr>
        <xdr:cNvPr id="496" name="直線コネクタ 495">
          <a:extLst>
            <a:ext uri="{FF2B5EF4-FFF2-40B4-BE49-F238E27FC236}">
              <a16:creationId xmlns:a16="http://schemas.microsoft.com/office/drawing/2014/main" id="{C0DB9E58-8EFB-45A0-AAC3-329C088145F8}"/>
            </a:ext>
          </a:extLst>
        </xdr:cNvPr>
        <xdr:cNvCxnSpPr/>
      </xdr:nvCxnSpPr>
      <xdr:spPr>
        <a:xfrm flipV="1">
          <a:off x="21323300" y="7069727"/>
          <a:ext cx="838200" cy="81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40</xdr:row>
      <xdr:rowOff>170724</xdr:rowOff>
    </xdr:from>
    <xdr:to>
      <xdr:col>107</xdr:col>
      <xdr:colOff>101600</xdr:colOff>
      <xdr:row>41</xdr:row>
      <xdr:rowOff>100874</xdr:rowOff>
    </xdr:to>
    <xdr:sp macro="" textlink="">
      <xdr:nvSpPr>
        <xdr:cNvPr id="497" name="楕円 496">
          <a:extLst>
            <a:ext uri="{FF2B5EF4-FFF2-40B4-BE49-F238E27FC236}">
              <a16:creationId xmlns:a16="http://schemas.microsoft.com/office/drawing/2014/main" id="{A37D0ABF-B103-4D42-AE9F-BCC3829DCEDC}"/>
            </a:ext>
          </a:extLst>
        </xdr:cNvPr>
        <xdr:cNvSpPr/>
      </xdr:nvSpPr>
      <xdr:spPr>
        <a:xfrm>
          <a:off x="20383500" y="70287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41</xdr:row>
      <xdr:rowOff>48441</xdr:rowOff>
    </xdr:from>
    <xdr:to>
      <xdr:col>111</xdr:col>
      <xdr:colOff>177800</xdr:colOff>
      <xdr:row>41</xdr:row>
      <xdr:rowOff>50074</xdr:rowOff>
    </xdr:to>
    <xdr:cxnSp macro="">
      <xdr:nvCxnSpPr>
        <xdr:cNvPr id="498" name="直線コネクタ 497">
          <a:extLst>
            <a:ext uri="{FF2B5EF4-FFF2-40B4-BE49-F238E27FC236}">
              <a16:creationId xmlns:a16="http://schemas.microsoft.com/office/drawing/2014/main" id="{8B6620A2-E467-4609-B38A-D17B57FC3EA4}"/>
            </a:ext>
          </a:extLst>
        </xdr:cNvPr>
        <xdr:cNvCxnSpPr/>
      </xdr:nvCxnSpPr>
      <xdr:spPr>
        <a:xfrm flipV="1">
          <a:off x="20434300" y="7077891"/>
          <a:ext cx="889000" cy="16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41</xdr:row>
      <xdr:rowOff>2540</xdr:rowOff>
    </xdr:from>
    <xdr:to>
      <xdr:col>102</xdr:col>
      <xdr:colOff>165100</xdr:colOff>
      <xdr:row>41</xdr:row>
      <xdr:rowOff>104140</xdr:rowOff>
    </xdr:to>
    <xdr:sp macro="" textlink="">
      <xdr:nvSpPr>
        <xdr:cNvPr id="499" name="楕円 498">
          <a:extLst>
            <a:ext uri="{FF2B5EF4-FFF2-40B4-BE49-F238E27FC236}">
              <a16:creationId xmlns:a16="http://schemas.microsoft.com/office/drawing/2014/main" id="{99AB8085-D8FD-4445-96ED-0A08D19E2C4D}"/>
            </a:ext>
          </a:extLst>
        </xdr:cNvPr>
        <xdr:cNvSpPr/>
      </xdr:nvSpPr>
      <xdr:spPr>
        <a:xfrm>
          <a:off x="19494500" y="70319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41</xdr:row>
      <xdr:rowOff>50074</xdr:rowOff>
    </xdr:from>
    <xdr:to>
      <xdr:col>107</xdr:col>
      <xdr:colOff>50800</xdr:colOff>
      <xdr:row>41</xdr:row>
      <xdr:rowOff>53340</xdr:rowOff>
    </xdr:to>
    <xdr:cxnSp macro="">
      <xdr:nvCxnSpPr>
        <xdr:cNvPr id="500" name="直線コネクタ 499">
          <a:extLst>
            <a:ext uri="{FF2B5EF4-FFF2-40B4-BE49-F238E27FC236}">
              <a16:creationId xmlns:a16="http://schemas.microsoft.com/office/drawing/2014/main" id="{2150200E-1617-4FC4-BABD-F97AEFAC9EB1}"/>
            </a:ext>
          </a:extLst>
        </xdr:cNvPr>
        <xdr:cNvCxnSpPr/>
      </xdr:nvCxnSpPr>
      <xdr:spPr>
        <a:xfrm flipV="1">
          <a:off x="19545300" y="7079524"/>
          <a:ext cx="889000" cy="32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41</xdr:row>
      <xdr:rowOff>7438</xdr:rowOff>
    </xdr:from>
    <xdr:to>
      <xdr:col>98</xdr:col>
      <xdr:colOff>38100</xdr:colOff>
      <xdr:row>41</xdr:row>
      <xdr:rowOff>109038</xdr:rowOff>
    </xdr:to>
    <xdr:sp macro="" textlink="">
      <xdr:nvSpPr>
        <xdr:cNvPr id="501" name="楕円 500">
          <a:extLst>
            <a:ext uri="{FF2B5EF4-FFF2-40B4-BE49-F238E27FC236}">
              <a16:creationId xmlns:a16="http://schemas.microsoft.com/office/drawing/2014/main" id="{49F42EE0-E727-4BE4-8DEE-D34559835ED4}"/>
            </a:ext>
          </a:extLst>
        </xdr:cNvPr>
        <xdr:cNvSpPr/>
      </xdr:nvSpPr>
      <xdr:spPr>
        <a:xfrm>
          <a:off x="18605500" y="70368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41</xdr:row>
      <xdr:rowOff>53340</xdr:rowOff>
    </xdr:from>
    <xdr:to>
      <xdr:col>102</xdr:col>
      <xdr:colOff>114300</xdr:colOff>
      <xdr:row>41</xdr:row>
      <xdr:rowOff>58238</xdr:rowOff>
    </xdr:to>
    <xdr:cxnSp macro="">
      <xdr:nvCxnSpPr>
        <xdr:cNvPr id="502" name="直線コネクタ 501">
          <a:extLst>
            <a:ext uri="{FF2B5EF4-FFF2-40B4-BE49-F238E27FC236}">
              <a16:creationId xmlns:a16="http://schemas.microsoft.com/office/drawing/2014/main" id="{72207C16-8115-4E76-82E5-5BB47B594982}"/>
            </a:ext>
          </a:extLst>
        </xdr:cNvPr>
        <xdr:cNvCxnSpPr/>
      </xdr:nvCxnSpPr>
      <xdr:spPr>
        <a:xfrm flipV="1">
          <a:off x="18656300" y="7082790"/>
          <a:ext cx="889000" cy="48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39</xdr:row>
      <xdr:rowOff>35758</xdr:rowOff>
    </xdr:from>
    <xdr:ext cx="469744" cy="259045"/>
    <xdr:sp macro="" textlink="">
      <xdr:nvSpPr>
        <xdr:cNvPr id="503" name="n_1aveValue【認定こども園・幼稚園・保育所】&#10;一人当たり面積">
          <a:extLst>
            <a:ext uri="{FF2B5EF4-FFF2-40B4-BE49-F238E27FC236}">
              <a16:creationId xmlns:a16="http://schemas.microsoft.com/office/drawing/2014/main" id="{9030F1DF-9B75-4120-A228-7A5FE57BCB94}"/>
            </a:ext>
          </a:extLst>
        </xdr:cNvPr>
        <xdr:cNvSpPr txBox="1"/>
      </xdr:nvSpPr>
      <xdr:spPr>
        <a:xfrm>
          <a:off x="21075727" y="67223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39</xdr:row>
      <xdr:rowOff>30860</xdr:rowOff>
    </xdr:from>
    <xdr:ext cx="469744" cy="259045"/>
    <xdr:sp macro="" textlink="">
      <xdr:nvSpPr>
        <xdr:cNvPr id="504" name="n_2aveValue【認定こども園・幼稚園・保育所】&#10;一人当たり面積">
          <a:extLst>
            <a:ext uri="{FF2B5EF4-FFF2-40B4-BE49-F238E27FC236}">
              <a16:creationId xmlns:a16="http://schemas.microsoft.com/office/drawing/2014/main" id="{276DF66D-80E4-4788-9143-105D74BB9CBA}"/>
            </a:ext>
          </a:extLst>
        </xdr:cNvPr>
        <xdr:cNvSpPr txBox="1"/>
      </xdr:nvSpPr>
      <xdr:spPr>
        <a:xfrm>
          <a:off x="20199427" y="67174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39</xdr:row>
      <xdr:rowOff>29227</xdr:rowOff>
    </xdr:from>
    <xdr:ext cx="469744" cy="259045"/>
    <xdr:sp macro="" textlink="">
      <xdr:nvSpPr>
        <xdr:cNvPr id="505" name="n_3aveValue【認定こども園・幼稚園・保育所】&#10;一人当たり面積">
          <a:extLst>
            <a:ext uri="{FF2B5EF4-FFF2-40B4-BE49-F238E27FC236}">
              <a16:creationId xmlns:a16="http://schemas.microsoft.com/office/drawing/2014/main" id="{62041E23-20EE-4CEF-8015-1430AF00D42F}"/>
            </a:ext>
          </a:extLst>
        </xdr:cNvPr>
        <xdr:cNvSpPr txBox="1"/>
      </xdr:nvSpPr>
      <xdr:spPr>
        <a:xfrm>
          <a:off x="19310427" y="67157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39</xdr:row>
      <xdr:rowOff>43923</xdr:rowOff>
    </xdr:from>
    <xdr:ext cx="469744" cy="259045"/>
    <xdr:sp macro="" textlink="">
      <xdr:nvSpPr>
        <xdr:cNvPr id="506" name="n_4aveValue【認定こども園・幼稚園・保育所】&#10;一人当たり面積">
          <a:extLst>
            <a:ext uri="{FF2B5EF4-FFF2-40B4-BE49-F238E27FC236}">
              <a16:creationId xmlns:a16="http://schemas.microsoft.com/office/drawing/2014/main" id="{FC4FFB66-61E0-49A6-A956-AD8EBFB7E7FE}"/>
            </a:ext>
          </a:extLst>
        </xdr:cNvPr>
        <xdr:cNvSpPr txBox="1"/>
      </xdr:nvSpPr>
      <xdr:spPr>
        <a:xfrm>
          <a:off x="18421427" y="67304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41</xdr:row>
      <xdr:rowOff>90368</xdr:rowOff>
    </xdr:from>
    <xdr:ext cx="469744" cy="259045"/>
    <xdr:sp macro="" textlink="">
      <xdr:nvSpPr>
        <xdr:cNvPr id="507" name="n_1mainValue【認定こども園・幼稚園・保育所】&#10;一人当たり面積">
          <a:extLst>
            <a:ext uri="{FF2B5EF4-FFF2-40B4-BE49-F238E27FC236}">
              <a16:creationId xmlns:a16="http://schemas.microsoft.com/office/drawing/2014/main" id="{7F066714-45C7-4F7E-97E8-FEB700CB964D}"/>
            </a:ext>
          </a:extLst>
        </xdr:cNvPr>
        <xdr:cNvSpPr txBox="1"/>
      </xdr:nvSpPr>
      <xdr:spPr>
        <a:xfrm>
          <a:off x="21075727" y="71198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41</xdr:row>
      <xdr:rowOff>92001</xdr:rowOff>
    </xdr:from>
    <xdr:ext cx="469744" cy="259045"/>
    <xdr:sp macro="" textlink="">
      <xdr:nvSpPr>
        <xdr:cNvPr id="508" name="n_2mainValue【認定こども園・幼稚園・保育所】&#10;一人当たり面積">
          <a:extLst>
            <a:ext uri="{FF2B5EF4-FFF2-40B4-BE49-F238E27FC236}">
              <a16:creationId xmlns:a16="http://schemas.microsoft.com/office/drawing/2014/main" id="{8699698C-4197-4883-BA4A-5A34D721775C}"/>
            </a:ext>
          </a:extLst>
        </xdr:cNvPr>
        <xdr:cNvSpPr txBox="1"/>
      </xdr:nvSpPr>
      <xdr:spPr>
        <a:xfrm>
          <a:off x="20199427" y="71214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41</xdr:row>
      <xdr:rowOff>95267</xdr:rowOff>
    </xdr:from>
    <xdr:ext cx="469744" cy="259045"/>
    <xdr:sp macro="" textlink="">
      <xdr:nvSpPr>
        <xdr:cNvPr id="509" name="n_3mainValue【認定こども園・幼稚園・保育所】&#10;一人当たり面積">
          <a:extLst>
            <a:ext uri="{FF2B5EF4-FFF2-40B4-BE49-F238E27FC236}">
              <a16:creationId xmlns:a16="http://schemas.microsoft.com/office/drawing/2014/main" id="{2DB917B6-B396-4547-B0A2-DFD339D49997}"/>
            </a:ext>
          </a:extLst>
        </xdr:cNvPr>
        <xdr:cNvSpPr txBox="1"/>
      </xdr:nvSpPr>
      <xdr:spPr>
        <a:xfrm>
          <a:off x="19310427" y="71247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41</xdr:row>
      <xdr:rowOff>100165</xdr:rowOff>
    </xdr:from>
    <xdr:ext cx="469744" cy="259045"/>
    <xdr:sp macro="" textlink="">
      <xdr:nvSpPr>
        <xdr:cNvPr id="510" name="n_4mainValue【認定こども園・幼稚園・保育所】&#10;一人当たり面積">
          <a:extLst>
            <a:ext uri="{FF2B5EF4-FFF2-40B4-BE49-F238E27FC236}">
              <a16:creationId xmlns:a16="http://schemas.microsoft.com/office/drawing/2014/main" id="{56C17DA3-2DFB-4370-89C9-23BD0772D6B4}"/>
            </a:ext>
          </a:extLst>
        </xdr:cNvPr>
        <xdr:cNvSpPr txBox="1"/>
      </xdr:nvSpPr>
      <xdr:spPr>
        <a:xfrm>
          <a:off x="18421427" y="71296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511" name="正方形/長方形 510">
          <a:extLst>
            <a:ext uri="{FF2B5EF4-FFF2-40B4-BE49-F238E27FC236}">
              <a16:creationId xmlns:a16="http://schemas.microsoft.com/office/drawing/2014/main" id="{9D35B176-F7D6-43C0-8CC9-B48CD70DE62C}"/>
            </a:ext>
          </a:extLst>
        </xdr:cNvPr>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512" name="正方形/長方形 511">
          <a:extLst>
            <a:ext uri="{FF2B5EF4-FFF2-40B4-BE49-F238E27FC236}">
              <a16:creationId xmlns:a16="http://schemas.microsoft.com/office/drawing/2014/main" id="{DD34C70E-C9CB-4437-BBFA-8712FDBCF386}"/>
            </a:ext>
          </a:extLst>
        </xdr:cNvPr>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513" name="正方形/長方形 512">
          <a:extLst>
            <a:ext uri="{FF2B5EF4-FFF2-40B4-BE49-F238E27FC236}">
              <a16:creationId xmlns:a16="http://schemas.microsoft.com/office/drawing/2014/main" id="{443DB71D-1A83-425B-8F0D-F5A10789A257}"/>
            </a:ext>
          </a:extLst>
        </xdr:cNvPr>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75/129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514" name="正方形/長方形 513">
          <a:extLst>
            <a:ext uri="{FF2B5EF4-FFF2-40B4-BE49-F238E27FC236}">
              <a16:creationId xmlns:a16="http://schemas.microsoft.com/office/drawing/2014/main" id="{ABC16577-91D6-4E3E-ACBC-A79039D68DFE}"/>
            </a:ext>
          </a:extLst>
        </xdr:cNvPr>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515" name="正方形/長方形 514">
          <a:extLst>
            <a:ext uri="{FF2B5EF4-FFF2-40B4-BE49-F238E27FC236}">
              <a16:creationId xmlns:a16="http://schemas.microsoft.com/office/drawing/2014/main" id="{7ECD97E5-59D1-416B-B0AC-1D93281FC6F4}"/>
            </a:ext>
          </a:extLst>
        </xdr:cNvPr>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516" name="正方形/長方形 515">
          <a:extLst>
            <a:ext uri="{FF2B5EF4-FFF2-40B4-BE49-F238E27FC236}">
              <a16:creationId xmlns:a16="http://schemas.microsoft.com/office/drawing/2014/main" id="{115702EE-88DC-42EE-A15B-C38D128A1121}"/>
            </a:ext>
          </a:extLst>
        </xdr:cNvPr>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517" name="正方形/長方形 516">
          <a:extLst>
            <a:ext uri="{FF2B5EF4-FFF2-40B4-BE49-F238E27FC236}">
              <a16:creationId xmlns:a16="http://schemas.microsoft.com/office/drawing/2014/main" id="{A9D49CE0-C0E0-4E62-BD8F-A53964262BB2}"/>
            </a:ext>
          </a:extLst>
        </xdr:cNvPr>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518" name="正方形/長方形 517">
          <a:extLst>
            <a:ext uri="{FF2B5EF4-FFF2-40B4-BE49-F238E27FC236}">
              <a16:creationId xmlns:a16="http://schemas.microsoft.com/office/drawing/2014/main" id="{A693649C-6181-4C42-A678-AAA67868C6FD}"/>
            </a:ext>
          </a:extLst>
        </xdr:cNvPr>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519" name="テキスト ボックス 518">
          <a:extLst>
            <a:ext uri="{FF2B5EF4-FFF2-40B4-BE49-F238E27FC236}">
              <a16:creationId xmlns:a16="http://schemas.microsoft.com/office/drawing/2014/main" id="{F73FF19B-C29E-4F30-AC08-483EFFBEFA1C}"/>
            </a:ext>
          </a:extLst>
        </xdr:cNvPr>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520" name="直線コネクタ 519">
          <a:extLst>
            <a:ext uri="{FF2B5EF4-FFF2-40B4-BE49-F238E27FC236}">
              <a16:creationId xmlns:a16="http://schemas.microsoft.com/office/drawing/2014/main" id="{1007B846-D4D6-400A-BF06-3D0EBB7BB8A4}"/>
            </a:ext>
          </a:extLst>
        </xdr:cNvPr>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521" name="テキスト ボックス 520">
          <a:extLst>
            <a:ext uri="{FF2B5EF4-FFF2-40B4-BE49-F238E27FC236}">
              <a16:creationId xmlns:a16="http://schemas.microsoft.com/office/drawing/2014/main" id="{F13C8C7D-A5EF-4F9C-8A54-BB6811E976D7}"/>
            </a:ext>
          </a:extLst>
        </xdr:cNvPr>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76200</xdr:rowOff>
    </xdr:from>
    <xdr:to>
      <xdr:col>89</xdr:col>
      <xdr:colOff>177800</xdr:colOff>
      <xdr:row>64</xdr:row>
      <xdr:rowOff>76200</xdr:rowOff>
    </xdr:to>
    <xdr:cxnSp macro="">
      <xdr:nvCxnSpPr>
        <xdr:cNvPr id="522" name="直線コネクタ 521">
          <a:extLst>
            <a:ext uri="{FF2B5EF4-FFF2-40B4-BE49-F238E27FC236}">
              <a16:creationId xmlns:a16="http://schemas.microsoft.com/office/drawing/2014/main" id="{B7039B9D-DDBA-4324-BE78-97FCEE33FB1B}"/>
            </a:ext>
          </a:extLst>
        </xdr:cNvPr>
        <xdr:cNvCxnSpPr/>
      </xdr:nvCxnSpPr>
      <xdr:spPr>
        <a:xfrm>
          <a:off x="12446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105427</xdr:rowOff>
    </xdr:from>
    <xdr:ext cx="467179" cy="259045"/>
    <xdr:sp macro="" textlink="">
      <xdr:nvSpPr>
        <xdr:cNvPr id="523" name="テキスト ボックス 522">
          <a:extLst>
            <a:ext uri="{FF2B5EF4-FFF2-40B4-BE49-F238E27FC236}">
              <a16:creationId xmlns:a16="http://schemas.microsoft.com/office/drawing/2014/main" id="{6659EE57-E146-4B40-BD23-DCE6C3E01D7E}"/>
            </a:ext>
          </a:extLst>
        </xdr:cNvPr>
        <xdr:cNvSpPr txBox="1"/>
      </xdr:nvSpPr>
      <xdr:spPr>
        <a:xfrm>
          <a:off x="11978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38100</xdr:rowOff>
    </xdr:from>
    <xdr:to>
      <xdr:col>89</xdr:col>
      <xdr:colOff>177800</xdr:colOff>
      <xdr:row>62</xdr:row>
      <xdr:rowOff>38100</xdr:rowOff>
    </xdr:to>
    <xdr:cxnSp macro="">
      <xdr:nvCxnSpPr>
        <xdr:cNvPr id="524" name="直線コネクタ 523">
          <a:extLst>
            <a:ext uri="{FF2B5EF4-FFF2-40B4-BE49-F238E27FC236}">
              <a16:creationId xmlns:a16="http://schemas.microsoft.com/office/drawing/2014/main" id="{64659F1F-E7AF-4D8A-BACB-E172896D4289}"/>
            </a:ext>
          </a:extLst>
        </xdr:cNvPr>
        <xdr:cNvCxnSpPr/>
      </xdr:nvCxnSpPr>
      <xdr:spPr>
        <a:xfrm>
          <a:off x="12446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61</xdr:row>
      <xdr:rowOff>67327</xdr:rowOff>
    </xdr:from>
    <xdr:ext cx="403059" cy="259045"/>
    <xdr:sp macro="" textlink="">
      <xdr:nvSpPr>
        <xdr:cNvPr id="525" name="テキスト ボックス 524">
          <a:extLst>
            <a:ext uri="{FF2B5EF4-FFF2-40B4-BE49-F238E27FC236}">
              <a16:creationId xmlns:a16="http://schemas.microsoft.com/office/drawing/2014/main" id="{D4833E88-B8D0-4A20-9C43-00CBD09996F3}"/>
            </a:ext>
          </a:extLst>
        </xdr:cNvPr>
        <xdr:cNvSpPr txBox="1"/>
      </xdr:nvSpPr>
      <xdr:spPr>
        <a:xfrm>
          <a:off x="12042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0</xdr:rowOff>
    </xdr:from>
    <xdr:to>
      <xdr:col>89</xdr:col>
      <xdr:colOff>177800</xdr:colOff>
      <xdr:row>60</xdr:row>
      <xdr:rowOff>0</xdr:rowOff>
    </xdr:to>
    <xdr:cxnSp macro="">
      <xdr:nvCxnSpPr>
        <xdr:cNvPr id="526" name="直線コネクタ 525">
          <a:extLst>
            <a:ext uri="{FF2B5EF4-FFF2-40B4-BE49-F238E27FC236}">
              <a16:creationId xmlns:a16="http://schemas.microsoft.com/office/drawing/2014/main" id="{BBEB2647-F116-464D-AD98-A08F6DF3E158}"/>
            </a:ext>
          </a:extLst>
        </xdr:cNvPr>
        <xdr:cNvCxnSpPr/>
      </xdr:nvCxnSpPr>
      <xdr:spPr>
        <a:xfrm>
          <a:off x="12446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59</xdr:row>
      <xdr:rowOff>29227</xdr:rowOff>
    </xdr:from>
    <xdr:ext cx="403059" cy="259045"/>
    <xdr:sp macro="" textlink="">
      <xdr:nvSpPr>
        <xdr:cNvPr id="527" name="テキスト ボックス 526">
          <a:extLst>
            <a:ext uri="{FF2B5EF4-FFF2-40B4-BE49-F238E27FC236}">
              <a16:creationId xmlns:a16="http://schemas.microsoft.com/office/drawing/2014/main" id="{9E382957-4F11-45A1-994C-92FC6DCDC015}"/>
            </a:ext>
          </a:extLst>
        </xdr:cNvPr>
        <xdr:cNvSpPr txBox="1"/>
      </xdr:nvSpPr>
      <xdr:spPr>
        <a:xfrm>
          <a:off x="12042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133350</xdr:rowOff>
    </xdr:from>
    <xdr:to>
      <xdr:col>89</xdr:col>
      <xdr:colOff>177800</xdr:colOff>
      <xdr:row>57</xdr:row>
      <xdr:rowOff>133350</xdr:rowOff>
    </xdr:to>
    <xdr:cxnSp macro="">
      <xdr:nvCxnSpPr>
        <xdr:cNvPr id="528" name="直線コネクタ 527">
          <a:extLst>
            <a:ext uri="{FF2B5EF4-FFF2-40B4-BE49-F238E27FC236}">
              <a16:creationId xmlns:a16="http://schemas.microsoft.com/office/drawing/2014/main" id="{C193D1B9-D62A-4414-ADB0-329CC996D8EA}"/>
            </a:ext>
          </a:extLst>
        </xdr:cNvPr>
        <xdr:cNvCxnSpPr/>
      </xdr:nvCxnSpPr>
      <xdr:spPr>
        <a:xfrm>
          <a:off x="12446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162577</xdr:rowOff>
    </xdr:from>
    <xdr:ext cx="403059" cy="259045"/>
    <xdr:sp macro="" textlink="">
      <xdr:nvSpPr>
        <xdr:cNvPr id="529" name="テキスト ボックス 528">
          <a:extLst>
            <a:ext uri="{FF2B5EF4-FFF2-40B4-BE49-F238E27FC236}">
              <a16:creationId xmlns:a16="http://schemas.microsoft.com/office/drawing/2014/main" id="{CD053F2C-8378-4EB1-912C-62C6A6830E04}"/>
            </a:ext>
          </a:extLst>
        </xdr:cNvPr>
        <xdr:cNvSpPr txBox="1"/>
      </xdr:nvSpPr>
      <xdr:spPr>
        <a:xfrm>
          <a:off x="12042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95250</xdr:rowOff>
    </xdr:from>
    <xdr:to>
      <xdr:col>89</xdr:col>
      <xdr:colOff>177800</xdr:colOff>
      <xdr:row>55</xdr:row>
      <xdr:rowOff>95250</xdr:rowOff>
    </xdr:to>
    <xdr:cxnSp macro="">
      <xdr:nvCxnSpPr>
        <xdr:cNvPr id="530" name="直線コネクタ 529">
          <a:extLst>
            <a:ext uri="{FF2B5EF4-FFF2-40B4-BE49-F238E27FC236}">
              <a16:creationId xmlns:a16="http://schemas.microsoft.com/office/drawing/2014/main" id="{6E5059F5-AB43-4BE1-86CA-E33C69E45F30}"/>
            </a:ext>
          </a:extLst>
        </xdr:cNvPr>
        <xdr:cNvCxnSpPr/>
      </xdr:nvCxnSpPr>
      <xdr:spPr>
        <a:xfrm>
          <a:off x="12446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124477</xdr:rowOff>
    </xdr:from>
    <xdr:ext cx="403059" cy="259045"/>
    <xdr:sp macro="" textlink="">
      <xdr:nvSpPr>
        <xdr:cNvPr id="531" name="テキスト ボックス 530">
          <a:extLst>
            <a:ext uri="{FF2B5EF4-FFF2-40B4-BE49-F238E27FC236}">
              <a16:creationId xmlns:a16="http://schemas.microsoft.com/office/drawing/2014/main" id="{B4330AD2-D918-42E3-A930-9C18BEE056AE}"/>
            </a:ext>
          </a:extLst>
        </xdr:cNvPr>
        <xdr:cNvSpPr txBox="1"/>
      </xdr:nvSpPr>
      <xdr:spPr>
        <a:xfrm>
          <a:off x="12042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532" name="直線コネクタ 531">
          <a:extLst>
            <a:ext uri="{FF2B5EF4-FFF2-40B4-BE49-F238E27FC236}">
              <a16:creationId xmlns:a16="http://schemas.microsoft.com/office/drawing/2014/main" id="{D12ECE6E-96BB-40FD-8A19-1E87D65611F6}"/>
            </a:ext>
          </a:extLst>
        </xdr:cNvPr>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52</xdr:row>
      <xdr:rowOff>86377</xdr:rowOff>
    </xdr:from>
    <xdr:ext cx="338939" cy="259045"/>
    <xdr:sp macro="" textlink="">
      <xdr:nvSpPr>
        <xdr:cNvPr id="533" name="テキスト ボックス 532">
          <a:extLst>
            <a:ext uri="{FF2B5EF4-FFF2-40B4-BE49-F238E27FC236}">
              <a16:creationId xmlns:a16="http://schemas.microsoft.com/office/drawing/2014/main" id="{FBEB80BC-158D-4634-85D2-D3723261E976}"/>
            </a:ext>
          </a:extLst>
        </xdr:cNvPr>
        <xdr:cNvSpPr txBox="1"/>
      </xdr:nvSpPr>
      <xdr:spPr>
        <a:xfrm>
          <a:off x="12107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534" name="【学校施設】&#10;有形固定資産減価償却率グラフ枠">
          <a:extLst>
            <a:ext uri="{FF2B5EF4-FFF2-40B4-BE49-F238E27FC236}">
              <a16:creationId xmlns:a16="http://schemas.microsoft.com/office/drawing/2014/main" id="{2ACA4B19-01DD-44BC-A86A-9BC1387CBD97}"/>
            </a:ext>
          </a:extLst>
        </xdr:cNvPr>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56</xdr:row>
      <xdr:rowOff>137160</xdr:rowOff>
    </xdr:from>
    <xdr:to>
      <xdr:col>85</xdr:col>
      <xdr:colOff>126364</xdr:colOff>
      <xdr:row>63</xdr:row>
      <xdr:rowOff>5715</xdr:rowOff>
    </xdr:to>
    <xdr:cxnSp macro="">
      <xdr:nvCxnSpPr>
        <xdr:cNvPr id="535" name="直線コネクタ 534">
          <a:extLst>
            <a:ext uri="{FF2B5EF4-FFF2-40B4-BE49-F238E27FC236}">
              <a16:creationId xmlns:a16="http://schemas.microsoft.com/office/drawing/2014/main" id="{78F3238D-C741-4758-B217-01072A38417A}"/>
            </a:ext>
          </a:extLst>
        </xdr:cNvPr>
        <xdr:cNvCxnSpPr/>
      </xdr:nvCxnSpPr>
      <xdr:spPr>
        <a:xfrm flipV="1">
          <a:off x="16318864" y="9738360"/>
          <a:ext cx="0" cy="10687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63</xdr:row>
      <xdr:rowOff>9542</xdr:rowOff>
    </xdr:from>
    <xdr:ext cx="405111" cy="259045"/>
    <xdr:sp macro="" textlink="">
      <xdr:nvSpPr>
        <xdr:cNvPr id="536" name="【学校施設】&#10;有形固定資産減価償却率最小値テキスト">
          <a:extLst>
            <a:ext uri="{FF2B5EF4-FFF2-40B4-BE49-F238E27FC236}">
              <a16:creationId xmlns:a16="http://schemas.microsoft.com/office/drawing/2014/main" id="{7EC75ACC-D484-4A07-A217-E1C21624042F}"/>
            </a:ext>
          </a:extLst>
        </xdr:cNvPr>
        <xdr:cNvSpPr txBox="1"/>
      </xdr:nvSpPr>
      <xdr:spPr>
        <a:xfrm>
          <a:off x="16357600" y="108108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63</xdr:row>
      <xdr:rowOff>5715</xdr:rowOff>
    </xdr:from>
    <xdr:to>
      <xdr:col>86</xdr:col>
      <xdr:colOff>25400</xdr:colOff>
      <xdr:row>63</xdr:row>
      <xdr:rowOff>5715</xdr:rowOff>
    </xdr:to>
    <xdr:cxnSp macro="">
      <xdr:nvCxnSpPr>
        <xdr:cNvPr id="537" name="直線コネクタ 536">
          <a:extLst>
            <a:ext uri="{FF2B5EF4-FFF2-40B4-BE49-F238E27FC236}">
              <a16:creationId xmlns:a16="http://schemas.microsoft.com/office/drawing/2014/main" id="{F0B32AFB-A05A-4DC6-96E1-48710E4D354F}"/>
            </a:ext>
          </a:extLst>
        </xdr:cNvPr>
        <xdr:cNvCxnSpPr/>
      </xdr:nvCxnSpPr>
      <xdr:spPr>
        <a:xfrm>
          <a:off x="16230600" y="108070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55</xdr:row>
      <xdr:rowOff>83837</xdr:rowOff>
    </xdr:from>
    <xdr:ext cx="405111" cy="259045"/>
    <xdr:sp macro="" textlink="">
      <xdr:nvSpPr>
        <xdr:cNvPr id="538" name="【学校施設】&#10;有形固定資産減価償却率最大値テキスト">
          <a:extLst>
            <a:ext uri="{FF2B5EF4-FFF2-40B4-BE49-F238E27FC236}">
              <a16:creationId xmlns:a16="http://schemas.microsoft.com/office/drawing/2014/main" id="{BBDB8C83-2E47-4263-8E2B-6425C1BC37C4}"/>
            </a:ext>
          </a:extLst>
        </xdr:cNvPr>
        <xdr:cNvSpPr txBox="1"/>
      </xdr:nvSpPr>
      <xdr:spPr>
        <a:xfrm>
          <a:off x="16357600" y="95135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56</xdr:row>
      <xdr:rowOff>137160</xdr:rowOff>
    </xdr:from>
    <xdr:to>
      <xdr:col>86</xdr:col>
      <xdr:colOff>25400</xdr:colOff>
      <xdr:row>56</xdr:row>
      <xdr:rowOff>137160</xdr:rowOff>
    </xdr:to>
    <xdr:cxnSp macro="">
      <xdr:nvCxnSpPr>
        <xdr:cNvPr id="539" name="直線コネクタ 538">
          <a:extLst>
            <a:ext uri="{FF2B5EF4-FFF2-40B4-BE49-F238E27FC236}">
              <a16:creationId xmlns:a16="http://schemas.microsoft.com/office/drawing/2014/main" id="{9FFBB553-9BD8-4063-832A-9044507A2EA3}"/>
            </a:ext>
          </a:extLst>
        </xdr:cNvPr>
        <xdr:cNvCxnSpPr/>
      </xdr:nvCxnSpPr>
      <xdr:spPr>
        <a:xfrm>
          <a:off x="16230600" y="97383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6367</xdr:rowOff>
    </xdr:from>
    <xdr:ext cx="405111" cy="259045"/>
    <xdr:sp macro="" textlink="">
      <xdr:nvSpPr>
        <xdr:cNvPr id="540" name="【学校施設】&#10;有形固定資産減価償却率平均値テキスト">
          <a:extLst>
            <a:ext uri="{FF2B5EF4-FFF2-40B4-BE49-F238E27FC236}">
              <a16:creationId xmlns:a16="http://schemas.microsoft.com/office/drawing/2014/main" id="{1E6E8DBD-D379-40C2-9424-531ADB1309CC}"/>
            </a:ext>
          </a:extLst>
        </xdr:cNvPr>
        <xdr:cNvSpPr txBox="1"/>
      </xdr:nvSpPr>
      <xdr:spPr>
        <a:xfrm>
          <a:off x="16357600" y="1012191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154940</xdr:rowOff>
    </xdr:from>
    <xdr:to>
      <xdr:col>85</xdr:col>
      <xdr:colOff>177800</xdr:colOff>
      <xdr:row>60</xdr:row>
      <xdr:rowOff>85090</xdr:rowOff>
    </xdr:to>
    <xdr:sp macro="" textlink="">
      <xdr:nvSpPr>
        <xdr:cNvPr id="541" name="フローチャート: 判断 540">
          <a:extLst>
            <a:ext uri="{FF2B5EF4-FFF2-40B4-BE49-F238E27FC236}">
              <a16:creationId xmlns:a16="http://schemas.microsoft.com/office/drawing/2014/main" id="{62C0A5EA-9B85-48D6-B429-7EBA97F05D12}"/>
            </a:ext>
          </a:extLst>
        </xdr:cNvPr>
        <xdr:cNvSpPr/>
      </xdr:nvSpPr>
      <xdr:spPr>
        <a:xfrm>
          <a:off x="16268700" y="102704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141605</xdr:rowOff>
    </xdr:from>
    <xdr:to>
      <xdr:col>81</xdr:col>
      <xdr:colOff>101600</xdr:colOff>
      <xdr:row>60</xdr:row>
      <xdr:rowOff>71755</xdr:rowOff>
    </xdr:to>
    <xdr:sp macro="" textlink="">
      <xdr:nvSpPr>
        <xdr:cNvPr id="542" name="フローチャート: 判断 541">
          <a:extLst>
            <a:ext uri="{FF2B5EF4-FFF2-40B4-BE49-F238E27FC236}">
              <a16:creationId xmlns:a16="http://schemas.microsoft.com/office/drawing/2014/main" id="{2634EA95-574D-49C7-AAD1-423061918F1B}"/>
            </a:ext>
          </a:extLst>
        </xdr:cNvPr>
        <xdr:cNvSpPr/>
      </xdr:nvSpPr>
      <xdr:spPr>
        <a:xfrm>
          <a:off x="15430500" y="102571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130175</xdr:rowOff>
    </xdr:from>
    <xdr:to>
      <xdr:col>76</xdr:col>
      <xdr:colOff>165100</xdr:colOff>
      <xdr:row>60</xdr:row>
      <xdr:rowOff>60325</xdr:rowOff>
    </xdr:to>
    <xdr:sp macro="" textlink="">
      <xdr:nvSpPr>
        <xdr:cNvPr id="543" name="フローチャート: 判断 542">
          <a:extLst>
            <a:ext uri="{FF2B5EF4-FFF2-40B4-BE49-F238E27FC236}">
              <a16:creationId xmlns:a16="http://schemas.microsoft.com/office/drawing/2014/main" id="{412DEC1E-DE2D-4B4C-BB69-35E2415A4B2D}"/>
            </a:ext>
          </a:extLst>
        </xdr:cNvPr>
        <xdr:cNvSpPr/>
      </xdr:nvSpPr>
      <xdr:spPr>
        <a:xfrm>
          <a:off x="14541500" y="102457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124460</xdr:rowOff>
    </xdr:from>
    <xdr:to>
      <xdr:col>72</xdr:col>
      <xdr:colOff>38100</xdr:colOff>
      <xdr:row>60</xdr:row>
      <xdr:rowOff>54610</xdr:rowOff>
    </xdr:to>
    <xdr:sp macro="" textlink="">
      <xdr:nvSpPr>
        <xdr:cNvPr id="544" name="フローチャート: 判断 543">
          <a:extLst>
            <a:ext uri="{FF2B5EF4-FFF2-40B4-BE49-F238E27FC236}">
              <a16:creationId xmlns:a16="http://schemas.microsoft.com/office/drawing/2014/main" id="{CB829379-B185-4E99-82FB-C732CDA77B1A}"/>
            </a:ext>
          </a:extLst>
        </xdr:cNvPr>
        <xdr:cNvSpPr/>
      </xdr:nvSpPr>
      <xdr:spPr>
        <a:xfrm>
          <a:off x="13652500" y="102400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59</xdr:row>
      <xdr:rowOff>113030</xdr:rowOff>
    </xdr:from>
    <xdr:to>
      <xdr:col>67</xdr:col>
      <xdr:colOff>101600</xdr:colOff>
      <xdr:row>60</xdr:row>
      <xdr:rowOff>43180</xdr:rowOff>
    </xdr:to>
    <xdr:sp macro="" textlink="">
      <xdr:nvSpPr>
        <xdr:cNvPr id="545" name="フローチャート: 判断 544">
          <a:extLst>
            <a:ext uri="{FF2B5EF4-FFF2-40B4-BE49-F238E27FC236}">
              <a16:creationId xmlns:a16="http://schemas.microsoft.com/office/drawing/2014/main" id="{C545704A-AFB2-4F7E-970C-45F96D66FBAF}"/>
            </a:ext>
          </a:extLst>
        </xdr:cNvPr>
        <xdr:cNvSpPr/>
      </xdr:nvSpPr>
      <xdr:spPr>
        <a:xfrm>
          <a:off x="12763500" y="10228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546" name="テキスト ボックス 545">
          <a:extLst>
            <a:ext uri="{FF2B5EF4-FFF2-40B4-BE49-F238E27FC236}">
              <a16:creationId xmlns:a16="http://schemas.microsoft.com/office/drawing/2014/main" id="{64C8E5B7-BA85-4792-95AE-45453BFD2FE4}"/>
            </a:ext>
          </a:extLst>
        </xdr:cNvPr>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547" name="テキスト ボックス 546">
          <a:extLst>
            <a:ext uri="{FF2B5EF4-FFF2-40B4-BE49-F238E27FC236}">
              <a16:creationId xmlns:a16="http://schemas.microsoft.com/office/drawing/2014/main" id="{117FF520-C9CF-402D-ACB3-B3D4BA898E81}"/>
            </a:ext>
          </a:extLst>
        </xdr:cNvPr>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548" name="テキスト ボックス 547">
          <a:extLst>
            <a:ext uri="{FF2B5EF4-FFF2-40B4-BE49-F238E27FC236}">
              <a16:creationId xmlns:a16="http://schemas.microsoft.com/office/drawing/2014/main" id="{0834C85B-824D-4180-813D-9296E34396AD}"/>
            </a:ext>
          </a:extLst>
        </xdr:cNvPr>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549" name="テキスト ボックス 548">
          <a:extLst>
            <a:ext uri="{FF2B5EF4-FFF2-40B4-BE49-F238E27FC236}">
              <a16:creationId xmlns:a16="http://schemas.microsoft.com/office/drawing/2014/main" id="{BB7352B3-AF9A-45CB-9FD1-A356375BFD3C}"/>
            </a:ext>
          </a:extLst>
        </xdr:cNvPr>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550" name="テキスト ボックス 549">
          <a:extLst>
            <a:ext uri="{FF2B5EF4-FFF2-40B4-BE49-F238E27FC236}">
              <a16:creationId xmlns:a16="http://schemas.microsoft.com/office/drawing/2014/main" id="{F31D4D88-9671-4E4B-A0F5-CF94F0D6F815}"/>
            </a:ext>
          </a:extLst>
        </xdr:cNvPr>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23495</xdr:rowOff>
    </xdr:from>
    <xdr:to>
      <xdr:col>85</xdr:col>
      <xdr:colOff>177800</xdr:colOff>
      <xdr:row>60</xdr:row>
      <xdr:rowOff>125095</xdr:rowOff>
    </xdr:to>
    <xdr:sp macro="" textlink="">
      <xdr:nvSpPr>
        <xdr:cNvPr id="551" name="楕円 550">
          <a:extLst>
            <a:ext uri="{FF2B5EF4-FFF2-40B4-BE49-F238E27FC236}">
              <a16:creationId xmlns:a16="http://schemas.microsoft.com/office/drawing/2014/main" id="{E703EBAD-907C-461E-9DC5-1F131E5455F9}"/>
            </a:ext>
          </a:extLst>
        </xdr:cNvPr>
        <xdr:cNvSpPr/>
      </xdr:nvSpPr>
      <xdr:spPr>
        <a:xfrm>
          <a:off x="16268700" y="103104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60</xdr:row>
      <xdr:rowOff>1922</xdr:rowOff>
    </xdr:from>
    <xdr:ext cx="405111" cy="259045"/>
    <xdr:sp macro="" textlink="">
      <xdr:nvSpPr>
        <xdr:cNvPr id="552" name="【学校施設】&#10;有形固定資産減価償却率該当値テキスト">
          <a:extLst>
            <a:ext uri="{FF2B5EF4-FFF2-40B4-BE49-F238E27FC236}">
              <a16:creationId xmlns:a16="http://schemas.microsoft.com/office/drawing/2014/main" id="{FE3EB092-5CC5-47AA-AF44-C0EDFD2F2F46}"/>
            </a:ext>
          </a:extLst>
        </xdr:cNvPr>
        <xdr:cNvSpPr txBox="1"/>
      </xdr:nvSpPr>
      <xdr:spPr>
        <a:xfrm>
          <a:off x="16357600" y="102889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60</xdr:row>
      <xdr:rowOff>67310</xdr:rowOff>
    </xdr:from>
    <xdr:to>
      <xdr:col>81</xdr:col>
      <xdr:colOff>101600</xdr:colOff>
      <xdr:row>60</xdr:row>
      <xdr:rowOff>168910</xdr:rowOff>
    </xdr:to>
    <xdr:sp macro="" textlink="">
      <xdr:nvSpPr>
        <xdr:cNvPr id="553" name="楕円 552">
          <a:extLst>
            <a:ext uri="{FF2B5EF4-FFF2-40B4-BE49-F238E27FC236}">
              <a16:creationId xmlns:a16="http://schemas.microsoft.com/office/drawing/2014/main" id="{8752949D-76BE-41FC-B138-7B1E9EFE925D}"/>
            </a:ext>
          </a:extLst>
        </xdr:cNvPr>
        <xdr:cNvSpPr/>
      </xdr:nvSpPr>
      <xdr:spPr>
        <a:xfrm>
          <a:off x="15430500" y="103543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60</xdr:row>
      <xdr:rowOff>74295</xdr:rowOff>
    </xdr:from>
    <xdr:to>
      <xdr:col>85</xdr:col>
      <xdr:colOff>127000</xdr:colOff>
      <xdr:row>60</xdr:row>
      <xdr:rowOff>118110</xdr:rowOff>
    </xdr:to>
    <xdr:cxnSp macro="">
      <xdr:nvCxnSpPr>
        <xdr:cNvPr id="554" name="直線コネクタ 553">
          <a:extLst>
            <a:ext uri="{FF2B5EF4-FFF2-40B4-BE49-F238E27FC236}">
              <a16:creationId xmlns:a16="http://schemas.microsoft.com/office/drawing/2014/main" id="{51196AEC-B3E5-4CDE-935C-6333FD7B8019}"/>
            </a:ext>
          </a:extLst>
        </xdr:cNvPr>
        <xdr:cNvCxnSpPr/>
      </xdr:nvCxnSpPr>
      <xdr:spPr>
        <a:xfrm flipV="1">
          <a:off x="15481300" y="10361295"/>
          <a:ext cx="838200" cy="438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60</xdr:row>
      <xdr:rowOff>33020</xdr:rowOff>
    </xdr:from>
    <xdr:to>
      <xdr:col>76</xdr:col>
      <xdr:colOff>165100</xdr:colOff>
      <xdr:row>60</xdr:row>
      <xdr:rowOff>134620</xdr:rowOff>
    </xdr:to>
    <xdr:sp macro="" textlink="">
      <xdr:nvSpPr>
        <xdr:cNvPr id="555" name="楕円 554">
          <a:extLst>
            <a:ext uri="{FF2B5EF4-FFF2-40B4-BE49-F238E27FC236}">
              <a16:creationId xmlns:a16="http://schemas.microsoft.com/office/drawing/2014/main" id="{FA3D9B9D-A127-46B3-BF65-9B1144515063}"/>
            </a:ext>
          </a:extLst>
        </xdr:cNvPr>
        <xdr:cNvSpPr/>
      </xdr:nvSpPr>
      <xdr:spPr>
        <a:xfrm>
          <a:off x="14541500" y="10320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60</xdr:row>
      <xdr:rowOff>83820</xdr:rowOff>
    </xdr:from>
    <xdr:to>
      <xdr:col>81</xdr:col>
      <xdr:colOff>50800</xdr:colOff>
      <xdr:row>60</xdr:row>
      <xdr:rowOff>118110</xdr:rowOff>
    </xdr:to>
    <xdr:cxnSp macro="">
      <xdr:nvCxnSpPr>
        <xdr:cNvPr id="556" name="直線コネクタ 555">
          <a:extLst>
            <a:ext uri="{FF2B5EF4-FFF2-40B4-BE49-F238E27FC236}">
              <a16:creationId xmlns:a16="http://schemas.microsoft.com/office/drawing/2014/main" id="{FF864989-3F84-47A4-8DE1-A982422D10C5}"/>
            </a:ext>
          </a:extLst>
        </xdr:cNvPr>
        <xdr:cNvCxnSpPr/>
      </xdr:nvCxnSpPr>
      <xdr:spPr>
        <a:xfrm>
          <a:off x="14592300" y="10370820"/>
          <a:ext cx="8890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60</xdr:row>
      <xdr:rowOff>4445</xdr:rowOff>
    </xdr:from>
    <xdr:to>
      <xdr:col>72</xdr:col>
      <xdr:colOff>38100</xdr:colOff>
      <xdr:row>60</xdr:row>
      <xdr:rowOff>106045</xdr:rowOff>
    </xdr:to>
    <xdr:sp macro="" textlink="">
      <xdr:nvSpPr>
        <xdr:cNvPr id="557" name="楕円 556">
          <a:extLst>
            <a:ext uri="{FF2B5EF4-FFF2-40B4-BE49-F238E27FC236}">
              <a16:creationId xmlns:a16="http://schemas.microsoft.com/office/drawing/2014/main" id="{50ACC524-4E00-43DD-BDEF-336213DA2370}"/>
            </a:ext>
          </a:extLst>
        </xdr:cNvPr>
        <xdr:cNvSpPr/>
      </xdr:nvSpPr>
      <xdr:spPr>
        <a:xfrm>
          <a:off x="13652500" y="102914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60</xdr:row>
      <xdr:rowOff>55245</xdr:rowOff>
    </xdr:from>
    <xdr:to>
      <xdr:col>76</xdr:col>
      <xdr:colOff>114300</xdr:colOff>
      <xdr:row>60</xdr:row>
      <xdr:rowOff>83820</xdr:rowOff>
    </xdr:to>
    <xdr:cxnSp macro="">
      <xdr:nvCxnSpPr>
        <xdr:cNvPr id="558" name="直線コネクタ 557">
          <a:extLst>
            <a:ext uri="{FF2B5EF4-FFF2-40B4-BE49-F238E27FC236}">
              <a16:creationId xmlns:a16="http://schemas.microsoft.com/office/drawing/2014/main" id="{CA96434B-3303-4DD1-8E85-FE84F5F73113}"/>
            </a:ext>
          </a:extLst>
        </xdr:cNvPr>
        <xdr:cNvCxnSpPr/>
      </xdr:nvCxnSpPr>
      <xdr:spPr>
        <a:xfrm>
          <a:off x="13703300" y="10342245"/>
          <a:ext cx="889000" cy="28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60</xdr:row>
      <xdr:rowOff>52070</xdr:rowOff>
    </xdr:from>
    <xdr:to>
      <xdr:col>67</xdr:col>
      <xdr:colOff>101600</xdr:colOff>
      <xdr:row>60</xdr:row>
      <xdr:rowOff>153670</xdr:rowOff>
    </xdr:to>
    <xdr:sp macro="" textlink="">
      <xdr:nvSpPr>
        <xdr:cNvPr id="559" name="楕円 558">
          <a:extLst>
            <a:ext uri="{FF2B5EF4-FFF2-40B4-BE49-F238E27FC236}">
              <a16:creationId xmlns:a16="http://schemas.microsoft.com/office/drawing/2014/main" id="{AFA5C33F-6316-434C-B51B-70A43B3D299A}"/>
            </a:ext>
          </a:extLst>
        </xdr:cNvPr>
        <xdr:cNvSpPr/>
      </xdr:nvSpPr>
      <xdr:spPr>
        <a:xfrm>
          <a:off x="12763500" y="103390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60</xdr:row>
      <xdr:rowOff>55245</xdr:rowOff>
    </xdr:from>
    <xdr:to>
      <xdr:col>71</xdr:col>
      <xdr:colOff>177800</xdr:colOff>
      <xdr:row>60</xdr:row>
      <xdr:rowOff>102870</xdr:rowOff>
    </xdr:to>
    <xdr:cxnSp macro="">
      <xdr:nvCxnSpPr>
        <xdr:cNvPr id="560" name="直線コネクタ 559">
          <a:extLst>
            <a:ext uri="{FF2B5EF4-FFF2-40B4-BE49-F238E27FC236}">
              <a16:creationId xmlns:a16="http://schemas.microsoft.com/office/drawing/2014/main" id="{CB321B4F-23E7-4559-B028-91F56338BE65}"/>
            </a:ext>
          </a:extLst>
        </xdr:cNvPr>
        <xdr:cNvCxnSpPr/>
      </xdr:nvCxnSpPr>
      <xdr:spPr>
        <a:xfrm flipV="1">
          <a:off x="12814300" y="10342245"/>
          <a:ext cx="889000" cy="47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58</xdr:row>
      <xdr:rowOff>88282</xdr:rowOff>
    </xdr:from>
    <xdr:ext cx="405111" cy="259045"/>
    <xdr:sp macro="" textlink="">
      <xdr:nvSpPr>
        <xdr:cNvPr id="561" name="n_1aveValue【学校施設】&#10;有形固定資産減価償却率">
          <a:extLst>
            <a:ext uri="{FF2B5EF4-FFF2-40B4-BE49-F238E27FC236}">
              <a16:creationId xmlns:a16="http://schemas.microsoft.com/office/drawing/2014/main" id="{971320C7-1F3C-4314-AFF6-9A58FCF8B69F}"/>
            </a:ext>
          </a:extLst>
        </xdr:cNvPr>
        <xdr:cNvSpPr txBox="1"/>
      </xdr:nvSpPr>
      <xdr:spPr>
        <a:xfrm>
          <a:off x="15266044" y="100323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58</xdr:row>
      <xdr:rowOff>76852</xdr:rowOff>
    </xdr:from>
    <xdr:ext cx="405111" cy="259045"/>
    <xdr:sp macro="" textlink="">
      <xdr:nvSpPr>
        <xdr:cNvPr id="562" name="n_2aveValue【学校施設】&#10;有形固定資産減価償却率">
          <a:extLst>
            <a:ext uri="{FF2B5EF4-FFF2-40B4-BE49-F238E27FC236}">
              <a16:creationId xmlns:a16="http://schemas.microsoft.com/office/drawing/2014/main" id="{3BCBB8F9-2141-4A82-9AA6-8F1E1F0BCD2C}"/>
            </a:ext>
          </a:extLst>
        </xdr:cNvPr>
        <xdr:cNvSpPr txBox="1"/>
      </xdr:nvSpPr>
      <xdr:spPr>
        <a:xfrm>
          <a:off x="14389744" y="100209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58</xdr:row>
      <xdr:rowOff>71137</xdr:rowOff>
    </xdr:from>
    <xdr:ext cx="405111" cy="259045"/>
    <xdr:sp macro="" textlink="">
      <xdr:nvSpPr>
        <xdr:cNvPr id="563" name="n_3aveValue【学校施設】&#10;有形固定資産減価償却率">
          <a:extLst>
            <a:ext uri="{FF2B5EF4-FFF2-40B4-BE49-F238E27FC236}">
              <a16:creationId xmlns:a16="http://schemas.microsoft.com/office/drawing/2014/main" id="{533DED35-E70F-4B01-91A8-DB9800063E4C}"/>
            </a:ext>
          </a:extLst>
        </xdr:cNvPr>
        <xdr:cNvSpPr txBox="1"/>
      </xdr:nvSpPr>
      <xdr:spPr>
        <a:xfrm>
          <a:off x="13500744" y="100152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58</xdr:row>
      <xdr:rowOff>59707</xdr:rowOff>
    </xdr:from>
    <xdr:ext cx="405111" cy="259045"/>
    <xdr:sp macro="" textlink="">
      <xdr:nvSpPr>
        <xdr:cNvPr id="564" name="n_4aveValue【学校施設】&#10;有形固定資産減価償却率">
          <a:extLst>
            <a:ext uri="{FF2B5EF4-FFF2-40B4-BE49-F238E27FC236}">
              <a16:creationId xmlns:a16="http://schemas.microsoft.com/office/drawing/2014/main" id="{3EE04C0D-49F0-486B-A3CB-896791B18ECC}"/>
            </a:ext>
          </a:extLst>
        </xdr:cNvPr>
        <xdr:cNvSpPr txBox="1"/>
      </xdr:nvSpPr>
      <xdr:spPr>
        <a:xfrm>
          <a:off x="12611744" y="100038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60</xdr:row>
      <xdr:rowOff>160037</xdr:rowOff>
    </xdr:from>
    <xdr:ext cx="405111" cy="259045"/>
    <xdr:sp macro="" textlink="">
      <xdr:nvSpPr>
        <xdr:cNvPr id="565" name="n_1mainValue【学校施設】&#10;有形固定資産減価償却率">
          <a:extLst>
            <a:ext uri="{FF2B5EF4-FFF2-40B4-BE49-F238E27FC236}">
              <a16:creationId xmlns:a16="http://schemas.microsoft.com/office/drawing/2014/main" id="{49F746E6-D4F7-445D-A0AB-AD68267CE70F}"/>
            </a:ext>
          </a:extLst>
        </xdr:cNvPr>
        <xdr:cNvSpPr txBox="1"/>
      </xdr:nvSpPr>
      <xdr:spPr>
        <a:xfrm>
          <a:off x="15266044" y="104470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60</xdr:row>
      <xdr:rowOff>125747</xdr:rowOff>
    </xdr:from>
    <xdr:ext cx="405111" cy="259045"/>
    <xdr:sp macro="" textlink="">
      <xdr:nvSpPr>
        <xdr:cNvPr id="566" name="n_2mainValue【学校施設】&#10;有形固定資産減価償却率">
          <a:extLst>
            <a:ext uri="{FF2B5EF4-FFF2-40B4-BE49-F238E27FC236}">
              <a16:creationId xmlns:a16="http://schemas.microsoft.com/office/drawing/2014/main" id="{821D0231-8874-41D7-B3B1-1DE5CF4931E4}"/>
            </a:ext>
          </a:extLst>
        </xdr:cNvPr>
        <xdr:cNvSpPr txBox="1"/>
      </xdr:nvSpPr>
      <xdr:spPr>
        <a:xfrm>
          <a:off x="14389744" y="104127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60</xdr:row>
      <xdr:rowOff>97172</xdr:rowOff>
    </xdr:from>
    <xdr:ext cx="405111" cy="259045"/>
    <xdr:sp macro="" textlink="">
      <xdr:nvSpPr>
        <xdr:cNvPr id="567" name="n_3mainValue【学校施設】&#10;有形固定資産減価償却率">
          <a:extLst>
            <a:ext uri="{FF2B5EF4-FFF2-40B4-BE49-F238E27FC236}">
              <a16:creationId xmlns:a16="http://schemas.microsoft.com/office/drawing/2014/main" id="{ACE8CEE5-2178-4C1F-8737-E6049A9BECC3}"/>
            </a:ext>
          </a:extLst>
        </xdr:cNvPr>
        <xdr:cNvSpPr txBox="1"/>
      </xdr:nvSpPr>
      <xdr:spPr>
        <a:xfrm>
          <a:off x="13500744" y="103841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60</xdr:row>
      <xdr:rowOff>144797</xdr:rowOff>
    </xdr:from>
    <xdr:ext cx="405111" cy="259045"/>
    <xdr:sp macro="" textlink="">
      <xdr:nvSpPr>
        <xdr:cNvPr id="568" name="n_4mainValue【学校施設】&#10;有形固定資産減価償却率">
          <a:extLst>
            <a:ext uri="{FF2B5EF4-FFF2-40B4-BE49-F238E27FC236}">
              <a16:creationId xmlns:a16="http://schemas.microsoft.com/office/drawing/2014/main" id="{0B1353A5-F9B4-4A56-9082-12EA71723868}"/>
            </a:ext>
          </a:extLst>
        </xdr:cNvPr>
        <xdr:cNvSpPr txBox="1"/>
      </xdr:nvSpPr>
      <xdr:spPr>
        <a:xfrm>
          <a:off x="12611744" y="104317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569" name="正方形/長方形 568">
          <a:extLst>
            <a:ext uri="{FF2B5EF4-FFF2-40B4-BE49-F238E27FC236}">
              <a16:creationId xmlns:a16="http://schemas.microsoft.com/office/drawing/2014/main" id="{16442CC2-E540-4BF1-AC8A-749D29B4CBB4}"/>
            </a:ext>
          </a:extLst>
        </xdr:cNvPr>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70" name="正方形/長方形 569">
          <a:extLst>
            <a:ext uri="{FF2B5EF4-FFF2-40B4-BE49-F238E27FC236}">
              <a16:creationId xmlns:a16="http://schemas.microsoft.com/office/drawing/2014/main" id="{B9C16803-B5A8-4C2A-B3B7-EB9FE832B74A}"/>
            </a:ext>
          </a:extLst>
        </xdr:cNvPr>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71" name="正方形/長方形 570">
          <a:extLst>
            <a:ext uri="{FF2B5EF4-FFF2-40B4-BE49-F238E27FC236}">
              <a16:creationId xmlns:a16="http://schemas.microsoft.com/office/drawing/2014/main" id="{21E019BB-64C1-4253-B874-CC8CF86ED730}"/>
            </a:ext>
          </a:extLst>
        </xdr:cNvPr>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55/129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72" name="正方形/長方形 571">
          <a:extLst>
            <a:ext uri="{FF2B5EF4-FFF2-40B4-BE49-F238E27FC236}">
              <a16:creationId xmlns:a16="http://schemas.microsoft.com/office/drawing/2014/main" id="{88D67785-6035-4D29-B1F7-38FD43A0D9FE}"/>
            </a:ext>
          </a:extLst>
        </xdr:cNvPr>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73" name="正方形/長方形 572">
          <a:extLst>
            <a:ext uri="{FF2B5EF4-FFF2-40B4-BE49-F238E27FC236}">
              <a16:creationId xmlns:a16="http://schemas.microsoft.com/office/drawing/2014/main" id="{DB848F19-D6DD-4349-96C3-1C9AF74A7A70}"/>
            </a:ext>
          </a:extLst>
        </xdr:cNvPr>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74" name="正方形/長方形 573">
          <a:extLst>
            <a:ext uri="{FF2B5EF4-FFF2-40B4-BE49-F238E27FC236}">
              <a16:creationId xmlns:a16="http://schemas.microsoft.com/office/drawing/2014/main" id="{14360F4E-1AD2-4D38-BBB8-A42817E7C49B}"/>
            </a:ext>
          </a:extLst>
        </xdr:cNvPr>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75" name="正方形/長方形 574">
          <a:extLst>
            <a:ext uri="{FF2B5EF4-FFF2-40B4-BE49-F238E27FC236}">
              <a16:creationId xmlns:a16="http://schemas.microsoft.com/office/drawing/2014/main" id="{F1BD5739-17E2-449B-B126-695872DB85A8}"/>
            </a:ext>
          </a:extLst>
        </xdr:cNvPr>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76" name="正方形/長方形 575">
          <a:extLst>
            <a:ext uri="{FF2B5EF4-FFF2-40B4-BE49-F238E27FC236}">
              <a16:creationId xmlns:a16="http://schemas.microsoft.com/office/drawing/2014/main" id="{B1093BD3-6C58-401D-9D65-6B3F7B3D9491}"/>
            </a:ext>
          </a:extLst>
        </xdr:cNvPr>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577" name="テキスト ボックス 576">
          <a:extLst>
            <a:ext uri="{FF2B5EF4-FFF2-40B4-BE49-F238E27FC236}">
              <a16:creationId xmlns:a16="http://schemas.microsoft.com/office/drawing/2014/main" id="{26B1BB29-8951-4FA7-9CBC-B1E908994970}"/>
            </a:ext>
          </a:extLst>
        </xdr:cNvPr>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578" name="直線コネクタ 577">
          <a:extLst>
            <a:ext uri="{FF2B5EF4-FFF2-40B4-BE49-F238E27FC236}">
              <a16:creationId xmlns:a16="http://schemas.microsoft.com/office/drawing/2014/main" id="{EACD60EC-CD8D-4122-AF8C-A719D6B730C7}"/>
            </a:ext>
          </a:extLst>
        </xdr:cNvPr>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76200</xdr:rowOff>
    </xdr:from>
    <xdr:to>
      <xdr:col>120</xdr:col>
      <xdr:colOff>114300</xdr:colOff>
      <xdr:row>64</xdr:row>
      <xdr:rowOff>76200</xdr:rowOff>
    </xdr:to>
    <xdr:cxnSp macro="">
      <xdr:nvCxnSpPr>
        <xdr:cNvPr id="579" name="直線コネクタ 578">
          <a:extLst>
            <a:ext uri="{FF2B5EF4-FFF2-40B4-BE49-F238E27FC236}">
              <a16:creationId xmlns:a16="http://schemas.microsoft.com/office/drawing/2014/main" id="{3D220F23-C4E8-4D3A-B58E-E90EFB7671DC}"/>
            </a:ext>
          </a:extLst>
        </xdr:cNvPr>
        <xdr:cNvCxnSpPr/>
      </xdr:nvCxnSpPr>
      <xdr:spPr>
        <a:xfrm>
          <a:off x="18288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580" name="テキスト ボックス 579">
          <a:extLst>
            <a:ext uri="{FF2B5EF4-FFF2-40B4-BE49-F238E27FC236}">
              <a16:creationId xmlns:a16="http://schemas.microsoft.com/office/drawing/2014/main" id="{DDC1A3D7-8267-4496-91D5-FE2611DD4045}"/>
            </a:ext>
          </a:extLst>
        </xdr:cNvPr>
        <xdr:cNvSpPr txBox="1"/>
      </xdr:nvSpPr>
      <xdr:spPr>
        <a:xfrm>
          <a:off x="17820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581" name="直線コネクタ 580">
          <a:extLst>
            <a:ext uri="{FF2B5EF4-FFF2-40B4-BE49-F238E27FC236}">
              <a16:creationId xmlns:a16="http://schemas.microsoft.com/office/drawing/2014/main" id="{EBB9F594-98FF-440E-B475-37C55DAF3422}"/>
            </a:ext>
          </a:extLst>
        </xdr:cNvPr>
        <xdr:cNvCxnSpPr/>
      </xdr:nvCxnSpPr>
      <xdr:spPr>
        <a:xfrm>
          <a:off x="18288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582" name="テキスト ボックス 581">
          <a:extLst>
            <a:ext uri="{FF2B5EF4-FFF2-40B4-BE49-F238E27FC236}">
              <a16:creationId xmlns:a16="http://schemas.microsoft.com/office/drawing/2014/main" id="{51354AFC-268A-4156-9DDE-B3FA3430D75A}"/>
            </a:ext>
          </a:extLst>
        </xdr:cNvPr>
        <xdr:cNvSpPr txBox="1"/>
      </xdr:nvSpPr>
      <xdr:spPr>
        <a:xfrm>
          <a:off x="17820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583" name="直線コネクタ 582">
          <a:extLst>
            <a:ext uri="{FF2B5EF4-FFF2-40B4-BE49-F238E27FC236}">
              <a16:creationId xmlns:a16="http://schemas.microsoft.com/office/drawing/2014/main" id="{A7C4EED2-0EEF-4611-9BF6-CAC9F7A01180}"/>
            </a:ext>
          </a:extLst>
        </xdr:cNvPr>
        <xdr:cNvCxnSpPr/>
      </xdr:nvCxnSpPr>
      <xdr:spPr>
        <a:xfrm>
          <a:off x="18288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584" name="テキスト ボックス 583">
          <a:extLst>
            <a:ext uri="{FF2B5EF4-FFF2-40B4-BE49-F238E27FC236}">
              <a16:creationId xmlns:a16="http://schemas.microsoft.com/office/drawing/2014/main" id="{CFFC09ED-8AA4-4F9D-9C9A-B9EA5AE120CE}"/>
            </a:ext>
          </a:extLst>
        </xdr:cNvPr>
        <xdr:cNvSpPr txBox="1"/>
      </xdr:nvSpPr>
      <xdr:spPr>
        <a:xfrm>
          <a:off x="17820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585" name="直線コネクタ 584">
          <a:extLst>
            <a:ext uri="{FF2B5EF4-FFF2-40B4-BE49-F238E27FC236}">
              <a16:creationId xmlns:a16="http://schemas.microsoft.com/office/drawing/2014/main" id="{46FDAD99-6058-4FF7-97CB-1AC359C19299}"/>
            </a:ext>
          </a:extLst>
        </xdr:cNvPr>
        <xdr:cNvCxnSpPr/>
      </xdr:nvCxnSpPr>
      <xdr:spPr>
        <a:xfrm>
          <a:off x="18288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162577</xdr:rowOff>
    </xdr:from>
    <xdr:ext cx="467179" cy="259045"/>
    <xdr:sp macro="" textlink="">
      <xdr:nvSpPr>
        <xdr:cNvPr id="586" name="テキスト ボックス 585">
          <a:extLst>
            <a:ext uri="{FF2B5EF4-FFF2-40B4-BE49-F238E27FC236}">
              <a16:creationId xmlns:a16="http://schemas.microsoft.com/office/drawing/2014/main" id="{2B5A1702-A764-4386-8B46-9CD2875BA6E8}"/>
            </a:ext>
          </a:extLst>
        </xdr:cNvPr>
        <xdr:cNvSpPr txBox="1"/>
      </xdr:nvSpPr>
      <xdr:spPr>
        <a:xfrm>
          <a:off x="17820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587" name="直線コネクタ 586">
          <a:extLst>
            <a:ext uri="{FF2B5EF4-FFF2-40B4-BE49-F238E27FC236}">
              <a16:creationId xmlns:a16="http://schemas.microsoft.com/office/drawing/2014/main" id="{76B2CF63-46CE-4CBA-93A3-F205B5355CC9}"/>
            </a:ext>
          </a:extLst>
        </xdr:cNvPr>
        <xdr:cNvCxnSpPr/>
      </xdr:nvCxnSpPr>
      <xdr:spPr>
        <a:xfrm>
          <a:off x="18288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124477</xdr:rowOff>
    </xdr:from>
    <xdr:ext cx="467179" cy="259045"/>
    <xdr:sp macro="" textlink="">
      <xdr:nvSpPr>
        <xdr:cNvPr id="588" name="テキスト ボックス 587">
          <a:extLst>
            <a:ext uri="{FF2B5EF4-FFF2-40B4-BE49-F238E27FC236}">
              <a16:creationId xmlns:a16="http://schemas.microsoft.com/office/drawing/2014/main" id="{6B52EA1E-FA3A-492C-B4F5-5EA898AF68DB}"/>
            </a:ext>
          </a:extLst>
        </xdr:cNvPr>
        <xdr:cNvSpPr txBox="1"/>
      </xdr:nvSpPr>
      <xdr:spPr>
        <a:xfrm>
          <a:off x="17820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89" name="直線コネクタ 588">
          <a:extLst>
            <a:ext uri="{FF2B5EF4-FFF2-40B4-BE49-F238E27FC236}">
              <a16:creationId xmlns:a16="http://schemas.microsoft.com/office/drawing/2014/main" id="{9495A8DF-8AAD-445B-9AD2-73F2DEA78846}"/>
            </a:ext>
          </a:extLst>
        </xdr:cNvPr>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52</xdr:row>
      <xdr:rowOff>86377</xdr:rowOff>
    </xdr:from>
    <xdr:ext cx="531299" cy="259045"/>
    <xdr:sp macro="" textlink="">
      <xdr:nvSpPr>
        <xdr:cNvPr id="590" name="テキスト ボックス 589">
          <a:extLst>
            <a:ext uri="{FF2B5EF4-FFF2-40B4-BE49-F238E27FC236}">
              <a16:creationId xmlns:a16="http://schemas.microsoft.com/office/drawing/2014/main" id="{E5676A58-F594-41A4-BB9E-0D9E181757F8}"/>
            </a:ext>
          </a:extLst>
        </xdr:cNvPr>
        <xdr:cNvSpPr txBox="1"/>
      </xdr:nvSpPr>
      <xdr:spPr>
        <a:xfrm>
          <a:off x="17756701" y="900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91" name="【学校施設】&#10;一人当たり面積グラフ枠">
          <a:extLst>
            <a:ext uri="{FF2B5EF4-FFF2-40B4-BE49-F238E27FC236}">
              <a16:creationId xmlns:a16="http://schemas.microsoft.com/office/drawing/2014/main" id="{E1095757-4AC0-4C42-8AF6-9CD3936EED7B}"/>
            </a:ext>
          </a:extLst>
        </xdr:cNvPr>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66294</xdr:rowOff>
    </xdr:from>
    <xdr:to>
      <xdr:col>116</xdr:col>
      <xdr:colOff>62864</xdr:colOff>
      <xdr:row>62</xdr:row>
      <xdr:rowOff>169164</xdr:rowOff>
    </xdr:to>
    <xdr:cxnSp macro="">
      <xdr:nvCxnSpPr>
        <xdr:cNvPr id="592" name="直線コネクタ 591">
          <a:extLst>
            <a:ext uri="{FF2B5EF4-FFF2-40B4-BE49-F238E27FC236}">
              <a16:creationId xmlns:a16="http://schemas.microsoft.com/office/drawing/2014/main" id="{95088AF4-18D9-496E-B0AC-BF8B563C984E}"/>
            </a:ext>
          </a:extLst>
        </xdr:cNvPr>
        <xdr:cNvCxnSpPr/>
      </xdr:nvCxnSpPr>
      <xdr:spPr>
        <a:xfrm flipV="1">
          <a:off x="22160864" y="9496044"/>
          <a:ext cx="0" cy="13030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1541</xdr:rowOff>
    </xdr:from>
    <xdr:ext cx="469744" cy="259045"/>
    <xdr:sp macro="" textlink="">
      <xdr:nvSpPr>
        <xdr:cNvPr id="593" name="【学校施設】&#10;一人当たり面積最小値テキスト">
          <a:extLst>
            <a:ext uri="{FF2B5EF4-FFF2-40B4-BE49-F238E27FC236}">
              <a16:creationId xmlns:a16="http://schemas.microsoft.com/office/drawing/2014/main" id="{86E46458-3EC2-4840-A387-385A1867419D}"/>
            </a:ext>
          </a:extLst>
        </xdr:cNvPr>
        <xdr:cNvSpPr txBox="1"/>
      </xdr:nvSpPr>
      <xdr:spPr>
        <a:xfrm>
          <a:off x="22199600" y="108028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62</xdr:row>
      <xdr:rowOff>169164</xdr:rowOff>
    </xdr:from>
    <xdr:to>
      <xdr:col>116</xdr:col>
      <xdr:colOff>152400</xdr:colOff>
      <xdr:row>62</xdr:row>
      <xdr:rowOff>169164</xdr:rowOff>
    </xdr:to>
    <xdr:cxnSp macro="">
      <xdr:nvCxnSpPr>
        <xdr:cNvPr id="594" name="直線コネクタ 593">
          <a:extLst>
            <a:ext uri="{FF2B5EF4-FFF2-40B4-BE49-F238E27FC236}">
              <a16:creationId xmlns:a16="http://schemas.microsoft.com/office/drawing/2014/main" id="{F9F7EE55-7501-4BDA-A650-4495D43DF834}"/>
            </a:ext>
          </a:extLst>
        </xdr:cNvPr>
        <xdr:cNvCxnSpPr/>
      </xdr:nvCxnSpPr>
      <xdr:spPr>
        <a:xfrm>
          <a:off x="22072600" y="107990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12971</xdr:rowOff>
    </xdr:from>
    <xdr:ext cx="469744" cy="259045"/>
    <xdr:sp macro="" textlink="">
      <xdr:nvSpPr>
        <xdr:cNvPr id="595" name="【学校施設】&#10;一人当たり面積最大値テキスト">
          <a:extLst>
            <a:ext uri="{FF2B5EF4-FFF2-40B4-BE49-F238E27FC236}">
              <a16:creationId xmlns:a16="http://schemas.microsoft.com/office/drawing/2014/main" id="{5B7A6C0E-72CC-409B-8DE2-F128954D4641}"/>
            </a:ext>
          </a:extLst>
        </xdr:cNvPr>
        <xdr:cNvSpPr txBox="1"/>
      </xdr:nvSpPr>
      <xdr:spPr>
        <a:xfrm>
          <a:off x="22199600" y="92712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66294</xdr:rowOff>
    </xdr:from>
    <xdr:to>
      <xdr:col>116</xdr:col>
      <xdr:colOff>152400</xdr:colOff>
      <xdr:row>55</xdr:row>
      <xdr:rowOff>66294</xdr:rowOff>
    </xdr:to>
    <xdr:cxnSp macro="">
      <xdr:nvCxnSpPr>
        <xdr:cNvPr id="596" name="直線コネクタ 595">
          <a:extLst>
            <a:ext uri="{FF2B5EF4-FFF2-40B4-BE49-F238E27FC236}">
              <a16:creationId xmlns:a16="http://schemas.microsoft.com/office/drawing/2014/main" id="{5AD85274-FFA9-4201-9FBD-3940D5CCA784}"/>
            </a:ext>
          </a:extLst>
        </xdr:cNvPr>
        <xdr:cNvCxnSpPr/>
      </xdr:nvCxnSpPr>
      <xdr:spPr>
        <a:xfrm>
          <a:off x="22072600" y="94960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60</xdr:row>
      <xdr:rowOff>116095</xdr:rowOff>
    </xdr:from>
    <xdr:ext cx="469744" cy="259045"/>
    <xdr:sp macro="" textlink="">
      <xdr:nvSpPr>
        <xdr:cNvPr id="597" name="【学校施設】&#10;一人当たり面積平均値テキスト">
          <a:extLst>
            <a:ext uri="{FF2B5EF4-FFF2-40B4-BE49-F238E27FC236}">
              <a16:creationId xmlns:a16="http://schemas.microsoft.com/office/drawing/2014/main" id="{CB746B0A-6DD6-40B8-9194-667DD5828169}"/>
            </a:ext>
          </a:extLst>
        </xdr:cNvPr>
        <xdr:cNvSpPr txBox="1"/>
      </xdr:nvSpPr>
      <xdr:spPr>
        <a:xfrm>
          <a:off x="22199600" y="1040309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93218</xdr:rowOff>
    </xdr:from>
    <xdr:to>
      <xdr:col>116</xdr:col>
      <xdr:colOff>114300</xdr:colOff>
      <xdr:row>62</xdr:row>
      <xdr:rowOff>23368</xdr:rowOff>
    </xdr:to>
    <xdr:sp macro="" textlink="">
      <xdr:nvSpPr>
        <xdr:cNvPr id="598" name="フローチャート: 判断 597">
          <a:extLst>
            <a:ext uri="{FF2B5EF4-FFF2-40B4-BE49-F238E27FC236}">
              <a16:creationId xmlns:a16="http://schemas.microsoft.com/office/drawing/2014/main" id="{1B3C4D6D-E76A-4628-877C-19A0C77845DA}"/>
            </a:ext>
          </a:extLst>
        </xdr:cNvPr>
        <xdr:cNvSpPr/>
      </xdr:nvSpPr>
      <xdr:spPr>
        <a:xfrm>
          <a:off x="22110700" y="105516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61</xdr:row>
      <xdr:rowOff>105981</xdr:rowOff>
    </xdr:from>
    <xdr:to>
      <xdr:col>112</xdr:col>
      <xdr:colOff>38100</xdr:colOff>
      <xdr:row>62</xdr:row>
      <xdr:rowOff>36131</xdr:rowOff>
    </xdr:to>
    <xdr:sp macro="" textlink="">
      <xdr:nvSpPr>
        <xdr:cNvPr id="599" name="フローチャート: 判断 598">
          <a:extLst>
            <a:ext uri="{FF2B5EF4-FFF2-40B4-BE49-F238E27FC236}">
              <a16:creationId xmlns:a16="http://schemas.microsoft.com/office/drawing/2014/main" id="{7EC2F13E-36CF-4F4B-BA30-A5A6F317A05B}"/>
            </a:ext>
          </a:extLst>
        </xdr:cNvPr>
        <xdr:cNvSpPr/>
      </xdr:nvSpPr>
      <xdr:spPr>
        <a:xfrm>
          <a:off x="21272500" y="105644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61</xdr:row>
      <xdr:rowOff>109030</xdr:rowOff>
    </xdr:from>
    <xdr:to>
      <xdr:col>107</xdr:col>
      <xdr:colOff>101600</xdr:colOff>
      <xdr:row>62</xdr:row>
      <xdr:rowOff>39180</xdr:rowOff>
    </xdr:to>
    <xdr:sp macro="" textlink="">
      <xdr:nvSpPr>
        <xdr:cNvPr id="600" name="フローチャート: 判断 599">
          <a:extLst>
            <a:ext uri="{FF2B5EF4-FFF2-40B4-BE49-F238E27FC236}">
              <a16:creationId xmlns:a16="http://schemas.microsoft.com/office/drawing/2014/main" id="{89A8D38F-1A69-4B0E-A816-B55E95065540}"/>
            </a:ext>
          </a:extLst>
        </xdr:cNvPr>
        <xdr:cNvSpPr/>
      </xdr:nvSpPr>
      <xdr:spPr>
        <a:xfrm>
          <a:off x="20383500" y="10567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61</xdr:row>
      <xdr:rowOff>86741</xdr:rowOff>
    </xdr:from>
    <xdr:to>
      <xdr:col>102</xdr:col>
      <xdr:colOff>165100</xdr:colOff>
      <xdr:row>62</xdr:row>
      <xdr:rowOff>16891</xdr:rowOff>
    </xdr:to>
    <xdr:sp macro="" textlink="">
      <xdr:nvSpPr>
        <xdr:cNvPr id="601" name="フローチャート: 判断 600">
          <a:extLst>
            <a:ext uri="{FF2B5EF4-FFF2-40B4-BE49-F238E27FC236}">
              <a16:creationId xmlns:a16="http://schemas.microsoft.com/office/drawing/2014/main" id="{60EE7032-901D-48BD-874A-501A9A479EF2}"/>
            </a:ext>
          </a:extLst>
        </xdr:cNvPr>
        <xdr:cNvSpPr/>
      </xdr:nvSpPr>
      <xdr:spPr>
        <a:xfrm>
          <a:off x="19494500" y="105451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61</xdr:row>
      <xdr:rowOff>107124</xdr:rowOff>
    </xdr:from>
    <xdr:to>
      <xdr:col>98</xdr:col>
      <xdr:colOff>38100</xdr:colOff>
      <xdr:row>62</xdr:row>
      <xdr:rowOff>37274</xdr:rowOff>
    </xdr:to>
    <xdr:sp macro="" textlink="">
      <xdr:nvSpPr>
        <xdr:cNvPr id="602" name="フローチャート: 判断 601">
          <a:extLst>
            <a:ext uri="{FF2B5EF4-FFF2-40B4-BE49-F238E27FC236}">
              <a16:creationId xmlns:a16="http://schemas.microsoft.com/office/drawing/2014/main" id="{DD9CC617-7FB6-4488-BCC5-AB552A7049E5}"/>
            </a:ext>
          </a:extLst>
        </xdr:cNvPr>
        <xdr:cNvSpPr/>
      </xdr:nvSpPr>
      <xdr:spPr>
        <a:xfrm>
          <a:off x="18605500" y="105655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603" name="テキスト ボックス 602">
          <a:extLst>
            <a:ext uri="{FF2B5EF4-FFF2-40B4-BE49-F238E27FC236}">
              <a16:creationId xmlns:a16="http://schemas.microsoft.com/office/drawing/2014/main" id="{14365F53-9212-414A-831A-267815917D18}"/>
            </a:ext>
          </a:extLst>
        </xdr:cNvPr>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604" name="テキスト ボックス 603">
          <a:extLst>
            <a:ext uri="{FF2B5EF4-FFF2-40B4-BE49-F238E27FC236}">
              <a16:creationId xmlns:a16="http://schemas.microsoft.com/office/drawing/2014/main" id="{EFB3013C-B5EC-4D20-80C6-9DCDFBA3C878}"/>
            </a:ext>
          </a:extLst>
        </xdr:cNvPr>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605" name="テキスト ボックス 604">
          <a:extLst>
            <a:ext uri="{FF2B5EF4-FFF2-40B4-BE49-F238E27FC236}">
              <a16:creationId xmlns:a16="http://schemas.microsoft.com/office/drawing/2014/main" id="{279A538F-4E21-43D5-AED0-5204CC8B4F0A}"/>
            </a:ext>
          </a:extLst>
        </xdr:cNvPr>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606" name="テキスト ボックス 605">
          <a:extLst>
            <a:ext uri="{FF2B5EF4-FFF2-40B4-BE49-F238E27FC236}">
              <a16:creationId xmlns:a16="http://schemas.microsoft.com/office/drawing/2014/main" id="{748E4C43-D9D3-4591-9238-1BDB66810B4F}"/>
            </a:ext>
          </a:extLst>
        </xdr:cNvPr>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607" name="テキスト ボックス 606">
          <a:extLst>
            <a:ext uri="{FF2B5EF4-FFF2-40B4-BE49-F238E27FC236}">
              <a16:creationId xmlns:a16="http://schemas.microsoft.com/office/drawing/2014/main" id="{0AB813E7-39A9-49F3-9B2B-4C183F6E26C5}"/>
            </a:ext>
          </a:extLst>
        </xdr:cNvPr>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93980</xdr:rowOff>
    </xdr:from>
    <xdr:to>
      <xdr:col>116</xdr:col>
      <xdr:colOff>114300</xdr:colOff>
      <xdr:row>62</xdr:row>
      <xdr:rowOff>24130</xdr:rowOff>
    </xdr:to>
    <xdr:sp macro="" textlink="">
      <xdr:nvSpPr>
        <xdr:cNvPr id="608" name="楕円 607">
          <a:extLst>
            <a:ext uri="{FF2B5EF4-FFF2-40B4-BE49-F238E27FC236}">
              <a16:creationId xmlns:a16="http://schemas.microsoft.com/office/drawing/2014/main" id="{492CA496-EFCB-4F36-90E8-D2273C7FC882}"/>
            </a:ext>
          </a:extLst>
        </xdr:cNvPr>
        <xdr:cNvSpPr/>
      </xdr:nvSpPr>
      <xdr:spPr>
        <a:xfrm>
          <a:off x="22110700" y="105524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61</xdr:row>
      <xdr:rowOff>72407</xdr:rowOff>
    </xdr:from>
    <xdr:ext cx="469744" cy="259045"/>
    <xdr:sp macro="" textlink="">
      <xdr:nvSpPr>
        <xdr:cNvPr id="609" name="【学校施設】&#10;一人当たり面積該当値テキスト">
          <a:extLst>
            <a:ext uri="{FF2B5EF4-FFF2-40B4-BE49-F238E27FC236}">
              <a16:creationId xmlns:a16="http://schemas.microsoft.com/office/drawing/2014/main" id="{53864795-8633-4670-B2B1-EE50C74C16A3}"/>
            </a:ext>
          </a:extLst>
        </xdr:cNvPr>
        <xdr:cNvSpPr txBox="1"/>
      </xdr:nvSpPr>
      <xdr:spPr>
        <a:xfrm>
          <a:off x="22199600" y="105308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61</xdr:row>
      <xdr:rowOff>139129</xdr:rowOff>
    </xdr:from>
    <xdr:to>
      <xdr:col>112</xdr:col>
      <xdr:colOff>38100</xdr:colOff>
      <xdr:row>62</xdr:row>
      <xdr:rowOff>69279</xdr:rowOff>
    </xdr:to>
    <xdr:sp macro="" textlink="">
      <xdr:nvSpPr>
        <xdr:cNvPr id="610" name="楕円 609">
          <a:extLst>
            <a:ext uri="{FF2B5EF4-FFF2-40B4-BE49-F238E27FC236}">
              <a16:creationId xmlns:a16="http://schemas.microsoft.com/office/drawing/2014/main" id="{6EB89F57-7692-4395-81EA-B3C7B27E0F3B}"/>
            </a:ext>
          </a:extLst>
        </xdr:cNvPr>
        <xdr:cNvSpPr/>
      </xdr:nvSpPr>
      <xdr:spPr>
        <a:xfrm>
          <a:off x="21272500" y="105975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61</xdr:row>
      <xdr:rowOff>144780</xdr:rowOff>
    </xdr:from>
    <xdr:to>
      <xdr:col>116</xdr:col>
      <xdr:colOff>63500</xdr:colOff>
      <xdr:row>62</xdr:row>
      <xdr:rowOff>18479</xdr:rowOff>
    </xdr:to>
    <xdr:cxnSp macro="">
      <xdr:nvCxnSpPr>
        <xdr:cNvPr id="611" name="直線コネクタ 610">
          <a:extLst>
            <a:ext uri="{FF2B5EF4-FFF2-40B4-BE49-F238E27FC236}">
              <a16:creationId xmlns:a16="http://schemas.microsoft.com/office/drawing/2014/main" id="{AC6791FF-4B0F-4C4A-A7F2-E39AEB5FBE85}"/>
            </a:ext>
          </a:extLst>
        </xdr:cNvPr>
        <xdr:cNvCxnSpPr/>
      </xdr:nvCxnSpPr>
      <xdr:spPr>
        <a:xfrm flipV="1">
          <a:off x="21323300" y="10603230"/>
          <a:ext cx="838200" cy="451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61</xdr:row>
      <xdr:rowOff>144653</xdr:rowOff>
    </xdr:from>
    <xdr:to>
      <xdr:col>107</xdr:col>
      <xdr:colOff>101600</xdr:colOff>
      <xdr:row>62</xdr:row>
      <xdr:rowOff>74803</xdr:rowOff>
    </xdr:to>
    <xdr:sp macro="" textlink="">
      <xdr:nvSpPr>
        <xdr:cNvPr id="612" name="楕円 611">
          <a:extLst>
            <a:ext uri="{FF2B5EF4-FFF2-40B4-BE49-F238E27FC236}">
              <a16:creationId xmlns:a16="http://schemas.microsoft.com/office/drawing/2014/main" id="{DEAB999B-EFA6-4E63-BDE0-F0BB22C36810}"/>
            </a:ext>
          </a:extLst>
        </xdr:cNvPr>
        <xdr:cNvSpPr/>
      </xdr:nvSpPr>
      <xdr:spPr>
        <a:xfrm>
          <a:off x="20383500" y="106031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62</xdr:row>
      <xdr:rowOff>18479</xdr:rowOff>
    </xdr:from>
    <xdr:to>
      <xdr:col>111</xdr:col>
      <xdr:colOff>177800</xdr:colOff>
      <xdr:row>62</xdr:row>
      <xdr:rowOff>24003</xdr:rowOff>
    </xdr:to>
    <xdr:cxnSp macro="">
      <xdr:nvCxnSpPr>
        <xdr:cNvPr id="613" name="直線コネクタ 612">
          <a:extLst>
            <a:ext uri="{FF2B5EF4-FFF2-40B4-BE49-F238E27FC236}">
              <a16:creationId xmlns:a16="http://schemas.microsoft.com/office/drawing/2014/main" id="{BD18B5E3-C428-4C5C-92FE-E26168C46831}"/>
            </a:ext>
          </a:extLst>
        </xdr:cNvPr>
        <xdr:cNvCxnSpPr/>
      </xdr:nvCxnSpPr>
      <xdr:spPr>
        <a:xfrm flipV="1">
          <a:off x="20434300" y="10648379"/>
          <a:ext cx="889000" cy="55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61</xdr:row>
      <xdr:rowOff>150368</xdr:rowOff>
    </xdr:from>
    <xdr:to>
      <xdr:col>102</xdr:col>
      <xdr:colOff>165100</xdr:colOff>
      <xdr:row>62</xdr:row>
      <xdr:rowOff>80518</xdr:rowOff>
    </xdr:to>
    <xdr:sp macro="" textlink="">
      <xdr:nvSpPr>
        <xdr:cNvPr id="614" name="楕円 613">
          <a:extLst>
            <a:ext uri="{FF2B5EF4-FFF2-40B4-BE49-F238E27FC236}">
              <a16:creationId xmlns:a16="http://schemas.microsoft.com/office/drawing/2014/main" id="{69F8B70B-80B8-4A27-A137-262E2E2D191C}"/>
            </a:ext>
          </a:extLst>
        </xdr:cNvPr>
        <xdr:cNvSpPr/>
      </xdr:nvSpPr>
      <xdr:spPr>
        <a:xfrm>
          <a:off x="19494500" y="106088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62</xdr:row>
      <xdr:rowOff>24003</xdr:rowOff>
    </xdr:from>
    <xdr:to>
      <xdr:col>107</xdr:col>
      <xdr:colOff>50800</xdr:colOff>
      <xdr:row>62</xdr:row>
      <xdr:rowOff>29718</xdr:rowOff>
    </xdr:to>
    <xdr:cxnSp macro="">
      <xdr:nvCxnSpPr>
        <xdr:cNvPr id="615" name="直線コネクタ 614">
          <a:extLst>
            <a:ext uri="{FF2B5EF4-FFF2-40B4-BE49-F238E27FC236}">
              <a16:creationId xmlns:a16="http://schemas.microsoft.com/office/drawing/2014/main" id="{ABB1BAB9-613E-4299-BB6B-44ECFDBF317A}"/>
            </a:ext>
          </a:extLst>
        </xdr:cNvPr>
        <xdr:cNvCxnSpPr/>
      </xdr:nvCxnSpPr>
      <xdr:spPr>
        <a:xfrm flipV="1">
          <a:off x="19545300" y="10653903"/>
          <a:ext cx="889000" cy="5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61</xdr:row>
      <xdr:rowOff>158559</xdr:rowOff>
    </xdr:from>
    <xdr:to>
      <xdr:col>98</xdr:col>
      <xdr:colOff>38100</xdr:colOff>
      <xdr:row>62</xdr:row>
      <xdr:rowOff>88709</xdr:rowOff>
    </xdr:to>
    <xdr:sp macro="" textlink="">
      <xdr:nvSpPr>
        <xdr:cNvPr id="616" name="楕円 615">
          <a:extLst>
            <a:ext uri="{FF2B5EF4-FFF2-40B4-BE49-F238E27FC236}">
              <a16:creationId xmlns:a16="http://schemas.microsoft.com/office/drawing/2014/main" id="{5319F9A0-B8A3-4750-B86D-C98DBC646664}"/>
            </a:ext>
          </a:extLst>
        </xdr:cNvPr>
        <xdr:cNvSpPr/>
      </xdr:nvSpPr>
      <xdr:spPr>
        <a:xfrm>
          <a:off x="18605500" y="106170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62</xdr:row>
      <xdr:rowOff>29718</xdr:rowOff>
    </xdr:from>
    <xdr:to>
      <xdr:col>102</xdr:col>
      <xdr:colOff>114300</xdr:colOff>
      <xdr:row>62</xdr:row>
      <xdr:rowOff>37909</xdr:rowOff>
    </xdr:to>
    <xdr:cxnSp macro="">
      <xdr:nvCxnSpPr>
        <xdr:cNvPr id="617" name="直線コネクタ 616">
          <a:extLst>
            <a:ext uri="{FF2B5EF4-FFF2-40B4-BE49-F238E27FC236}">
              <a16:creationId xmlns:a16="http://schemas.microsoft.com/office/drawing/2014/main" id="{5A8A405F-DB50-4427-A79C-99EA5836A8B7}"/>
            </a:ext>
          </a:extLst>
        </xdr:cNvPr>
        <xdr:cNvCxnSpPr/>
      </xdr:nvCxnSpPr>
      <xdr:spPr>
        <a:xfrm flipV="1">
          <a:off x="18656300" y="10659618"/>
          <a:ext cx="889000" cy="81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60</xdr:row>
      <xdr:rowOff>52658</xdr:rowOff>
    </xdr:from>
    <xdr:ext cx="469744" cy="259045"/>
    <xdr:sp macro="" textlink="">
      <xdr:nvSpPr>
        <xdr:cNvPr id="618" name="n_1aveValue【学校施設】&#10;一人当たり面積">
          <a:extLst>
            <a:ext uri="{FF2B5EF4-FFF2-40B4-BE49-F238E27FC236}">
              <a16:creationId xmlns:a16="http://schemas.microsoft.com/office/drawing/2014/main" id="{18A13085-9D4E-4982-B97F-159DAE83F590}"/>
            </a:ext>
          </a:extLst>
        </xdr:cNvPr>
        <xdr:cNvSpPr txBox="1"/>
      </xdr:nvSpPr>
      <xdr:spPr>
        <a:xfrm>
          <a:off x="21075727" y="103396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60</xdr:row>
      <xdr:rowOff>55707</xdr:rowOff>
    </xdr:from>
    <xdr:ext cx="469744" cy="259045"/>
    <xdr:sp macro="" textlink="">
      <xdr:nvSpPr>
        <xdr:cNvPr id="619" name="n_2aveValue【学校施設】&#10;一人当たり面積">
          <a:extLst>
            <a:ext uri="{FF2B5EF4-FFF2-40B4-BE49-F238E27FC236}">
              <a16:creationId xmlns:a16="http://schemas.microsoft.com/office/drawing/2014/main" id="{E6483453-E957-415E-ACF9-6ADE851943A9}"/>
            </a:ext>
          </a:extLst>
        </xdr:cNvPr>
        <xdr:cNvSpPr txBox="1"/>
      </xdr:nvSpPr>
      <xdr:spPr>
        <a:xfrm>
          <a:off x="20199427" y="103427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60</xdr:row>
      <xdr:rowOff>33418</xdr:rowOff>
    </xdr:from>
    <xdr:ext cx="469744" cy="259045"/>
    <xdr:sp macro="" textlink="">
      <xdr:nvSpPr>
        <xdr:cNvPr id="620" name="n_3aveValue【学校施設】&#10;一人当たり面積">
          <a:extLst>
            <a:ext uri="{FF2B5EF4-FFF2-40B4-BE49-F238E27FC236}">
              <a16:creationId xmlns:a16="http://schemas.microsoft.com/office/drawing/2014/main" id="{2A616F35-9806-4137-9E7D-03EA48EADA08}"/>
            </a:ext>
          </a:extLst>
        </xdr:cNvPr>
        <xdr:cNvSpPr txBox="1"/>
      </xdr:nvSpPr>
      <xdr:spPr>
        <a:xfrm>
          <a:off x="19310427" y="103204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60</xdr:row>
      <xdr:rowOff>53801</xdr:rowOff>
    </xdr:from>
    <xdr:ext cx="469744" cy="259045"/>
    <xdr:sp macro="" textlink="">
      <xdr:nvSpPr>
        <xdr:cNvPr id="621" name="n_4aveValue【学校施設】&#10;一人当たり面積">
          <a:extLst>
            <a:ext uri="{FF2B5EF4-FFF2-40B4-BE49-F238E27FC236}">
              <a16:creationId xmlns:a16="http://schemas.microsoft.com/office/drawing/2014/main" id="{60AFC690-DDF0-4B9B-8978-ED0DDBC4F15C}"/>
            </a:ext>
          </a:extLst>
        </xdr:cNvPr>
        <xdr:cNvSpPr txBox="1"/>
      </xdr:nvSpPr>
      <xdr:spPr>
        <a:xfrm>
          <a:off x="18421427" y="103408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62</xdr:row>
      <xdr:rowOff>60406</xdr:rowOff>
    </xdr:from>
    <xdr:ext cx="469744" cy="259045"/>
    <xdr:sp macro="" textlink="">
      <xdr:nvSpPr>
        <xdr:cNvPr id="622" name="n_1mainValue【学校施設】&#10;一人当たり面積">
          <a:extLst>
            <a:ext uri="{FF2B5EF4-FFF2-40B4-BE49-F238E27FC236}">
              <a16:creationId xmlns:a16="http://schemas.microsoft.com/office/drawing/2014/main" id="{B3ECE596-7DF0-4C68-84E1-8FF02877B615}"/>
            </a:ext>
          </a:extLst>
        </xdr:cNvPr>
        <xdr:cNvSpPr txBox="1"/>
      </xdr:nvSpPr>
      <xdr:spPr>
        <a:xfrm>
          <a:off x="21075727" y="106903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62</xdr:row>
      <xdr:rowOff>65930</xdr:rowOff>
    </xdr:from>
    <xdr:ext cx="469744" cy="259045"/>
    <xdr:sp macro="" textlink="">
      <xdr:nvSpPr>
        <xdr:cNvPr id="623" name="n_2mainValue【学校施設】&#10;一人当たり面積">
          <a:extLst>
            <a:ext uri="{FF2B5EF4-FFF2-40B4-BE49-F238E27FC236}">
              <a16:creationId xmlns:a16="http://schemas.microsoft.com/office/drawing/2014/main" id="{77E1D4B6-872C-4F93-9A2E-B084B837629A}"/>
            </a:ext>
          </a:extLst>
        </xdr:cNvPr>
        <xdr:cNvSpPr txBox="1"/>
      </xdr:nvSpPr>
      <xdr:spPr>
        <a:xfrm>
          <a:off x="20199427" y="106958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62</xdr:row>
      <xdr:rowOff>71645</xdr:rowOff>
    </xdr:from>
    <xdr:ext cx="469744" cy="259045"/>
    <xdr:sp macro="" textlink="">
      <xdr:nvSpPr>
        <xdr:cNvPr id="624" name="n_3mainValue【学校施設】&#10;一人当たり面積">
          <a:extLst>
            <a:ext uri="{FF2B5EF4-FFF2-40B4-BE49-F238E27FC236}">
              <a16:creationId xmlns:a16="http://schemas.microsoft.com/office/drawing/2014/main" id="{C3FD86B4-8C7E-494E-BEC4-5DFA49D1C6FF}"/>
            </a:ext>
          </a:extLst>
        </xdr:cNvPr>
        <xdr:cNvSpPr txBox="1"/>
      </xdr:nvSpPr>
      <xdr:spPr>
        <a:xfrm>
          <a:off x="19310427" y="107015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62</xdr:row>
      <xdr:rowOff>79836</xdr:rowOff>
    </xdr:from>
    <xdr:ext cx="469744" cy="259045"/>
    <xdr:sp macro="" textlink="">
      <xdr:nvSpPr>
        <xdr:cNvPr id="625" name="n_4mainValue【学校施設】&#10;一人当たり面積">
          <a:extLst>
            <a:ext uri="{FF2B5EF4-FFF2-40B4-BE49-F238E27FC236}">
              <a16:creationId xmlns:a16="http://schemas.microsoft.com/office/drawing/2014/main" id="{1AFA8248-3181-4A62-BB00-0C70D064A9E8}"/>
            </a:ext>
          </a:extLst>
        </xdr:cNvPr>
        <xdr:cNvSpPr txBox="1"/>
      </xdr:nvSpPr>
      <xdr:spPr>
        <a:xfrm>
          <a:off x="18421427" y="107097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626" name="正方形/長方形 625">
          <a:extLst>
            <a:ext uri="{FF2B5EF4-FFF2-40B4-BE49-F238E27FC236}">
              <a16:creationId xmlns:a16="http://schemas.microsoft.com/office/drawing/2014/main" id="{4A636E3E-244C-49E8-866B-9E15B1AD22FF}"/>
            </a:ext>
          </a:extLst>
        </xdr:cNvPr>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627" name="正方形/長方形 626">
          <a:extLst>
            <a:ext uri="{FF2B5EF4-FFF2-40B4-BE49-F238E27FC236}">
              <a16:creationId xmlns:a16="http://schemas.microsoft.com/office/drawing/2014/main" id="{0467DF1B-C6A5-4D1D-BEEC-EC7ECF199C98}"/>
            </a:ext>
          </a:extLst>
        </xdr:cNvPr>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628" name="正方形/長方形 627">
          <a:extLst>
            <a:ext uri="{FF2B5EF4-FFF2-40B4-BE49-F238E27FC236}">
              <a16:creationId xmlns:a16="http://schemas.microsoft.com/office/drawing/2014/main" id="{70EF5066-7E87-49D4-9660-7CFCF4619712}"/>
            </a:ext>
          </a:extLst>
        </xdr:cNvPr>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629" name="正方形/長方形 628">
          <a:extLst>
            <a:ext uri="{FF2B5EF4-FFF2-40B4-BE49-F238E27FC236}">
              <a16:creationId xmlns:a16="http://schemas.microsoft.com/office/drawing/2014/main" id="{C006CF8D-A9EE-4B56-A390-6012754BD840}"/>
            </a:ext>
          </a:extLst>
        </xdr:cNvPr>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630" name="正方形/長方形 629">
          <a:extLst>
            <a:ext uri="{FF2B5EF4-FFF2-40B4-BE49-F238E27FC236}">
              <a16:creationId xmlns:a16="http://schemas.microsoft.com/office/drawing/2014/main" id="{0AC80748-A3A2-4CB3-B33E-F0FA24769B75}"/>
            </a:ext>
          </a:extLst>
        </xdr:cNvPr>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631" name="正方形/長方形 630">
          <a:extLst>
            <a:ext uri="{FF2B5EF4-FFF2-40B4-BE49-F238E27FC236}">
              <a16:creationId xmlns:a16="http://schemas.microsoft.com/office/drawing/2014/main" id="{DACBBDE1-0841-410F-8988-64793DFAB27C}"/>
            </a:ext>
          </a:extLst>
        </xdr:cNvPr>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632" name="正方形/長方形 631">
          <a:extLst>
            <a:ext uri="{FF2B5EF4-FFF2-40B4-BE49-F238E27FC236}">
              <a16:creationId xmlns:a16="http://schemas.microsoft.com/office/drawing/2014/main" id="{0CEA267F-E552-4C9F-B2DC-D8601BC7D769}"/>
            </a:ext>
          </a:extLst>
        </xdr:cNvPr>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633" name="正方形/長方形 632">
          <a:extLst>
            <a:ext uri="{FF2B5EF4-FFF2-40B4-BE49-F238E27FC236}">
              <a16:creationId xmlns:a16="http://schemas.microsoft.com/office/drawing/2014/main" id="{517D0852-E65E-433D-8AB0-45A8842650CE}"/>
            </a:ext>
          </a:extLst>
        </xdr:cNvPr>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634" name="テキスト ボックス 633">
          <a:extLst>
            <a:ext uri="{FF2B5EF4-FFF2-40B4-BE49-F238E27FC236}">
              <a16:creationId xmlns:a16="http://schemas.microsoft.com/office/drawing/2014/main" id="{E7E779A1-0ACC-4882-9087-626F72AD6289}"/>
            </a:ext>
          </a:extLst>
        </xdr:cNvPr>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635" name="直線コネクタ 634">
          <a:extLst>
            <a:ext uri="{FF2B5EF4-FFF2-40B4-BE49-F238E27FC236}">
              <a16:creationId xmlns:a16="http://schemas.microsoft.com/office/drawing/2014/main" id="{3D6A4B16-4D2A-41D4-B320-ACA54E268EDA}"/>
            </a:ext>
          </a:extLst>
        </xdr:cNvPr>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636" name="テキスト ボックス 635">
          <a:extLst>
            <a:ext uri="{FF2B5EF4-FFF2-40B4-BE49-F238E27FC236}">
              <a16:creationId xmlns:a16="http://schemas.microsoft.com/office/drawing/2014/main" id="{0D012F2E-86E1-41D1-A8A3-FC8567237F4A}"/>
            </a:ext>
          </a:extLst>
        </xdr:cNvPr>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168729</xdr:rowOff>
    </xdr:from>
    <xdr:to>
      <xdr:col>89</xdr:col>
      <xdr:colOff>177800</xdr:colOff>
      <xdr:row>86</xdr:row>
      <xdr:rowOff>168729</xdr:rowOff>
    </xdr:to>
    <xdr:cxnSp macro="">
      <xdr:nvCxnSpPr>
        <xdr:cNvPr id="637" name="直線コネクタ 636">
          <a:extLst>
            <a:ext uri="{FF2B5EF4-FFF2-40B4-BE49-F238E27FC236}">
              <a16:creationId xmlns:a16="http://schemas.microsoft.com/office/drawing/2014/main" id="{94A33592-7AA6-4EB3-A251-5D277F9B5E02}"/>
            </a:ext>
          </a:extLst>
        </xdr:cNvPr>
        <xdr:cNvCxnSpPr/>
      </xdr:nvCxnSpPr>
      <xdr:spPr>
        <a:xfrm>
          <a:off x="12446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86</xdr:row>
      <xdr:rowOff>26506</xdr:rowOff>
    </xdr:from>
    <xdr:ext cx="467179" cy="259045"/>
    <xdr:sp macro="" textlink="">
      <xdr:nvSpPr>
        <xdr:cNvPr id="638" name="テキスト ボックス 637">
          <a:extLst>
            <a:ext uri="{FF2B5EF4-FFF2-40B4-BE49-F238E27FC236}">
              <a16:creationId xmlns:a16="http://schemas.microsoft.com/office/drawing/2014/main" id="{8E6BAF3C-2BCC-480D-BBCF-420B91DB5498}"/>
            </a:ext>
          </a:extLst>
        </xdr:cNvPr>
        <xdr:cNvSpPr txBox="1"/>
      </xdr:nvSpPr>
      <xdr:spPr>
        <a:xfrm>
          <a:off x="11978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85</xdr:row>
      <xdr:rowOff>13607</xdr:rowOff>
    </xdr:from>
    <xdr:to>
      <xdr:col>89</xdr:col>
      <xdr:colOff>177800</xdr:colOff>
      <xdr:row>85</xdr:row>
      <xdr:rowOff>13607</xdr:rowOff>
    </xdr:to>
    <xdr:cxnSp macro="">
      <xdr:nvCxnSpPr>
        <xdr:cNvPr id="639" name="直線コネクタ 638">
          <a:extLst>
            <a:ext uri="{FF2B5EF4-FFF2-40B4-BE49-F238E27FC236}">
              <a16:creationId xmlns:a16="http://schemas.microsoft.com/office/drawing/2014/main" id="{437C57A2-AFCE-4D1C-B2C2-E56CE29A45D5}"/>
            </a:ext>
          </a:extLst>
        </xdr:cNvPr>
        <xdr:cNvCxnSpPr/>
      </xdr:nvCxnSpPr>
      <xdr:spPr>
        <a:xfrm>
          <a:off x="12446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84</xdr:row>
      <xdr:rowOff>42834</xdr:rowOff>
    </xdr:from>
    <xdr:ext cx="403059" cy="259045"/>
    <xdr:sp macro="" textlink="">
      <xdr:nvSpPr>
        <xdr:cNvPr id="640" name="テキスト ボックス 639">
          <a:extLst>
            <a:ext uri="{FF2B5EF4-FFF2-40B4-BE49-F238E27FC236}">
              <a16:creationId xmlns:a16="http://schemas.microsoft.com/office/drawing/2014/main" id="{CC456267-C161-4244-9592-2540FA9E8469}"/>
            </a:ext>
          </a:extLst>
        </xdr:cNvPr>
        <xdr:cNvSpPr txBox="1"/>
      </xdr:nvSpPr>
      <xdr:spPr>
        <a:xfrm>
          <a:off x="12042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29936</xdr:rowOff>
    </xdr:from>
    <xdr:to>
      <xdr:col>89</xdr:col>
      <xdr:colOff>177800</xdr:colOff>
      <xdr:row>83</xdr:row>
      <xdr:rowOff>29936</xdr:rowOff>
    </xdr:to>
    <xdr:cxnSp macro="">
      <xdr:nvCxnSpPr>
        <xdr:cNvPr id="641" name="直線コネクタ 640">
          <a:extLst>
            <a:ext uri="{FF2B5EF4-FFF2-40B4-BE49-F238E27FC236}">
              <a16:creationId xmlns:a16="http://schemas.microsoft.com/office/drawing/2014/main" id="{2525CDD3-20CF-41C7-8A19-E5657751E4B7}"/>
            </a:ext>
          </a:extLst>
        </xdr:cNvPr>
        <xdr:cNvCxnSpPr/>
      </xdr:nvCxnSpPr>
      <xdr:spPr>
        <a:xfrm>
          <a:off x="12446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82</xdr:row>
      <xdr:rowOff>59163</xdr:rowOff>
    </xdr:from>
    <xdr:ext cx="403059" cy="259045"/>
    <xdr:sp macro="" textlink="">
      <xdr:nvSpPr>
        <xdr:cNvPr id="642" name="テキスト ボックス 641">
          <a:extLst>
            <a:ext uri="{FF2B5EF4-FFF2-40B4-BE49-F238E27FC236}">
              <a16:creationId xmlns:a16="http://schemas.microsoft.com/office/drawing/2014/main" id="{45352D24-7FE7-496A-B26F-3D042D4B6FA9}"/>
            </a:ext>
          </a:extLst>
        </xdr:cNvPr>
        <xdr:cNvSpPr txBox="1"/>
      </xdr:nvSpPr>
      <xdr:spPr>
        <a:xfrm>
          <a:off x="12042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46264</xdr:rowOff>
    </xdr:from>
    <xdr:to>
      <xdr:col>89</xdr:col>
      <xdr:colOff>177800</xdr:colOff>
      <xdr:row>81</xdr:row>
      <xdr:rowOff>46264</xdr:rowOff>
    </xdr:to>
    <xdr:cxnSp macro="">
      <xdr:nvCxnSpPr>
        <xdr:cNvPr id="643" name="直線コネクタ 642">
          <a:extLst>
            <a:ext uri="{FF2B5EF4-FFF2-40B4-BE49-F238E27FC236}">
              <a16:creationId xmlns:a16="http://schemas.microsoft.com/office/drawing/2014/main" id="{759E50A3-D048-4890-A2FB-D4930D8CAA6F}"/>
            </a:ext>
          </a:extLst>
        </xdr:cNvPr>
        <xdr:cNvCxnSpPr/>
      </xdr:nvCxnSpPr>
      <xdr:spPr>
        <a:xfrm>
          <a:off x="12446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80</xdr:row>
      <xdr:rowOff>75491</xdr:rowOff>
    </xdr:from>
    <xdr:ext cx="403059" cy="259045"/>
    <xdr:sp macro="" textlink="">
      <xdr:nvSpPr>
        <xdr:cNvPr id="644" name="テキスト ボックス 643">
          <a:extLst>
            <a:ext uri="{FF2B5EF4-FFF2-40B4-BE49-F238E27FC236}">
              <a16:creationId xmlns:a16="http://schemas.microsoft.com/office/drawing/2014/main" id="{54F2DE16-4039-4B03-AE1C-ECA192DEFB40}"/>
            </a:ext>
          </a:extLst>
        </xdr:cNvPr>
        <xdr:cNvSpPr txBox="1"/>
      </xdr:nvSpPr>
      <xdr:spPr>
        <a:xfrm>
          <a:off x="12042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62593</xdr:rowOff>
    </xdr:from>
    <xdr:to>
      <xdr:col>89</xdr:col>
      <xdr:colOff>177800</xdr:colOff>
      <xdr:row>79</xdr:row>
      <xdr:rowOff>62593</xdr:rowOff>
    </xdr:to>
    <xdr:cxnSp macro="">
      <xdr:nvCxnSpPr>
        <xdr:cNvPr id="645" name="直線コネクタ 644">
          <a:extLst>
            <a:ext uri="{FF2B5EF4-FFF2-40B4-BE49-F238E27FC236}">
              <a16:creationId xmlns:a16="http://schemas.microsoft.com/office/drawing/2014/main" id="{4BD822C7-46D1-4CF7-8855-FC4AAE7263DB}"/>
            </a:ext>
          </a:extLst>
        </xdr:cNvPr>
        <xdr:cNvCxnSpPr/>
      </xdr:nvCxnSpPr>
      <xdr:spPr>
        <a:xfrm>
          <a:off x="12446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78</xdr:row>
      <xdr:rowOff>91820</xdr:rowOff>
    </xdr:from>
    <xdr:ext cx="403059" cy="259045"/>
    <xdr:sp macro="" textlink="">
      <xdr:nvSpPr>
        <xdr:cNvPr id="646" name="テキスト ボックス 645">
          <a:extLst>
            <a:ext uri="{FF2B5EF4-FFF2-40B4-BE49-F238E27FC236}">
              <a16:creationId xmlns:a16="http://schemas.microsoft.com/office/drawing/2014/main" id="{7CFDDF5A-32AF-4CAD-922E-78341D38E9F3}"/>
            </a:ext>
          </a:extLst>
        </xdr:cNvPr>
        <xdr:cNvSpPr txBox="1"/>
      </xdr:nvSpPr>
      <xdr:spPr>
        <a:xfrm>
          <a:off x="12042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78921</xdr:rowOff>
    </xdr:from>
    <xdr:to>
      <xdr:col>89</xdr:col>
      <xdr:colOff>177800</xdr:colOff>
      <xdr:row>77</xdr:row>
      <xdr:rowOff>78921</xdr:rowOff>
    </xdr:to>
    <xdr:cxnSp macro="">
      <xdr:nvCxnSpPr>
        <xdr:cNvPr id="647" name="直線コネクタ 646">
          <a:extLst>
            <a:ext uri="{FF2B5EF4-FFF2-40B4-BE49-F238E27FC236}">
              <a16:creationId xmlns:a16="http://schemas.microsoft.com/office/drawing/2014/main" id="{F9AE221E-9C08-4BD6-B52D-508197D20D4E}"/>
            </a:ext>
          </a:extLst>
        </xdr:cNvPr>
        <xdr:cNvCxnSpPr/>
      </xdr:nvCxnSpPr>
      <xdr:spPr>
        <a:xfrm>
          <a:off x="12446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76</xdr:row>
      <xdr:rowOff>108148</xdr:rowOff>
    </xdr:from>
    <xdr:ext cx="338939" cy="259045"/>
    <xdr:sp macro="" textlink="">
      <xdr:nvSpPr>
        <xdr:cNvPr id="648" name="テキスト ボックス 647">
          <a:extLst>
            <a:ext uri="{FF2B5EF4-FFF2-40B4-BE49-F238E27FC236}">
              <a16:creationId xmlns:a16="http://schemas.microsoft.com/office/drawing/2014/main" id="{4603F8E6-A1A7-45E5-80A4-1FD46016C439}"/>
            </a:ext>
          </a:extLst>
        </xdr:cNvPr>
        <xdr:cNvSpPr txBox="1"/>
      </xdr:nvSpPr>
      <xdr:spPr>
        <a:xfrm>
          <a:off x="12107061" y="1313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649" name="直線コネクタ 648">
          <a:extLst>
            <a:ext uri="{FF2B5EF4-FFF2-40B4-BE49-F238E27FC236}">
              <a16:creationId xmlns:a16="http://schemas.microsoft.com/office/drawing/2014/main" id="{38CDBCB6-73F9-4527-8C98-26F8B06ED4B3}"/>
            </a:ext>
          </a:extLst>
        </xdr:cNvPr>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75</xdr:row>
      <xdr:rowOff>95250</xdr:rowOff>
    </xdr:from>
    <xdr:to>
      <xdr:col>90</xdr:col>
      <xdr:colOff>25400</xdr:colOff>
      <xdr:row>88</xdr:row>
      <xdr:rowOff>152400</xdr:rowOff>
    </xdr:to>
    <xdr:sp macro="" textlink="">
      <xdr:nvSpPr>
        <xdr:cNvPr id="650" name="【児童館】&#10;有形固定資産減価償却率グラフ枠">
          <a:extLst>
            <a:ext uri="{FF2B5EF4-FFF2-40B4-BE49-F238E27FC236}">
              <a16:creationId xmlns:a16="http://schemas.microsoft.com/office/drawing/2014/main" id="{6764F1E8-2157-4CA4-9F06-8754012F7C74}"/>
            </a:ext>
          </a:extLst>
        </xdr:cNvPr>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136071</xdr:rowOff>
    </xdr:from>
    <xdr:to>
      <xdr:col>85</xdr:col>
      <xdr:colOff>126364</xdr:colOff>
      <xdr:row>86</xdr:row>
      <xdr:rowOff>168729</xdr:rowOff>
    </xdr:to>
    <xdr:cxnSp macro="">
      <xdr:nvCxnSpPr>
        <xdr:cNvPr id="651" name="直線コネクタ 650">
          <a:extLst>
            <a:ext uri="{FF2B5EF4-FFF2-40B4-BE49-F238E27FC236}">
              <a16:creationId xmlns:a16="http://schemas.microsoft.com/office/drawing/2014/main" id="{3AFB3D19-8B5F-4578-AB84-201E855A9F46}"/>
            </a:ext>
          </a:extLst>
        </xdr:cNvPr>
        <xdr:cNvCxnSpPr/>
      </xdr:nvCxnSpPr>
      <xdr:spPr>
        <a:xfrm flipV="1">
          <a:off x="16318864" y="13337721"/>
          <a:ext cx="0" cy="157570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87</xdr:row>
      <xdr:rowOff>1106</xdr:rowOff>
    </xdr:from>
    <xdr:ext cx="469744" cy="259045"/>
    <xdr:sp macro="" textlink="">
      <xdr:nvSpPr>
        <xdr:cNvPr id="652" name="【児童館】&#10;有形固定資産減価償却率最小値テキスト">
          <a:extLst>
            <a:ext uri="{FF2B5EF4-FFF2-40B4-BE49-F238E27FC236}">
              <a16:creationId xmlns:a16="http://schemas.microsoft.com/office/drawing/2014/main" id="{508F9E57-6E89-4C9F-ADCE-40691C028D8A}"/>
            </a:ext>
          </a:extLst>
        </xdr:cNvPr>
        <xdr:cNvSpPr txBox="1"/>
      </xdr:nvSpPr>
      <xdr:spPr>
        <a:xfrm>
          <a:off x="16357600" y="1491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168729</xdr:rowOff>
    </xdr:from>
    <xdr:to>
      <xdr:col>86</xdr:col>
      <xdr:colOff>25400</xdr:colOff>
      <xdr:row>86</xdr:row>
      <xdr:rowOff>168729</xdr:rowOff>
    </xdr:to>
    <xdr:cxnSp macro="">
      <xdr:nvCxnSpPr>
        <xdr:cNvPr id="653" name="直線コネクタ 652">
          <a:extLst>
            <a:ext uri="{FF2B5EF4-FFF2-40B4-BE49-F238E27FC236}">
              <a16:creationId xmlns:a16="http://schemas.microsoft.com/office/drawing/2014/main" id="{19B6AF09-A9BA-4353-8544-8D67DE393F90}"/>
            </a:ext>
          </a:extLst>
        </xdr:cNvPr>
        <xdr:cNvCxnSpPr/>
      </xdr:nvCxnSpPr>
      <xdr:spPr>
        <a:xfrm>
          <a:off x="16230600" y="1491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82748</xdr:rowOff>
    </xdr:from>
    <xdr:ext cx="340478" cy="259045"/>
    <xdr:sp macro="" textlink="">
      <xdr:nvSpPr>
        <xdr:cNvPr id="654" name="【児童館】&#10;有形固定資産減価償却率最大値テキスト">
          <a:extLst>
            <a:ext uri="{FF2B5EF4-FFF2-40B4-BE49-F238E27FC236}">
              <a16:creationId xmlns:a16="http://schemas.microsoft.com/office/drawing/2014/main" id="{59F4D854-7092-445A-B1A5-6B593BE190C0}"/>
            </a:ext>
          </a:extLst>
        </xdr:cNvPr>
        <xdr:cNvSpPr txBox="1"/>
      </xdr:nvSpPr>
      <xdr:spPr>
        <a:xfrm>
          <a:off x="16357600" y="13112948"/>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136071</xdr:rowOff>
    </xdr:from>
    <xdr:to>
      <xdr:col>86</xdr:col>
      <xdr:colOff>25400</xdr:colOff>
      <xdr:row>77</xdr:row>
      <xdr:rowOff>136071</xdr:rowOff>
    </xdr:to>
    <xdr:cxnSp macro="">
      <xdr:nvCxnSpPr>
        <xdr:cNvPr id="655" name="直線コネクタ 654">
          <a:extLst>
            <a:ext uri="{FF2B5EF4-FFF2-40B4-BE49-F238E27FC236}">
              <a16:creationId xmlns:a16="http://schemas.microsoft.com/office/drawing/2014/main" id="{F947FBBB-9148-40F9-9FB6-3963C76A8641}"/>
            </a:ext>
          </a:extLst>
        </xdr:cNvPr>
        <xdr:cNvCxnSpPr/>
      </xdr:nvCxnSpPr>
      <xdr:spPr>
        <a:xfrm>
          <a:off x="16230600" y="133377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81</xdr:row>
      <xdr:rowOff>83656</xdr:rowOff>
    </xdr:from>
    <xdr:ext cx="405111" cy="259045"/>
    <xdr:sp macro="" textlink="">
      <xdr:nvSpPr>
        <xdr:cNvPr id="656" name="【児童館】&#10;有形固定資産減価償却率平均値テキスト">
          <a:extLst>
            <a:ext uri="{FF2B5EF4-FFF2-40B4-BE49-F238E27FC236}">
              <a16:creationId xmlns:a16="http://schemas.microsoft.com/office/drawing/2014/main" id="{194018C1-9510-4909-A1DC-2ED0D413BB46}"/>
            </a:ext>
          </a:extLst>
        </xdr:cNvPr>
        <xdr:cNvSpPr txBox="1"/>
      </xdr:nvSpPr>
      <xdr:spPr>
        <a:xfrm>
          <a:off x="16357600" y="1397110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60779</xdr:rowOff>
    </xdr:from>
    <xdr:to>
      <xdr:col>85</xdr:col>
      <xdr:colOff>177800</xdr:colOff>
      <xdr:row>82</xdr:row>
      <xdr:rowOff>162379</xdr:rowOff>
    </xdr:to>
    <xdr:sp macro="" textlink="">
      <xdr:nvSpPr>
        <xdr:cNvPr id="657" name="フローチャート: 判断 656">
          <a:extLst>
            <a:ext uri="{FF2B5EF4-FFF2-40B4-BE49-F238E27FC236}">
              <a16:creationId xmlns:a16="http://schemas.microsoft.com/office/drawing/2014/main" id="{30CB8632-63D5-4B9E-A69F-1BD971F3A1CC}"/>
            </a:ext>
          </a:extLst>
        </xdr:cNvPr>
        <xdr:cNvSpPr/>
      </xdr:nvSpPr>
      <xdr:spPr>
        <a:xfrm>
          <a:off x="16268700" y="141196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82</xdr:row>
      <xdr:rowOff>37919</xdr:rowOff>
    </xdr:from>
    <xdr:to>
      <xdr:col>81</xdr:col>
      <xdr:colOff>101600</xdr:colOff>
      <xdr:row>82</xdr:row>
      <xdr:rowOff>139519</xdr:rowOff>
    </xdr:to>
    <xdr:sp macro="" textlink="">
      <xdr:nvSpPr>
        <xdr:cNvPr id="658" name="フローチャート: 判断 657">
          <a:extLst>
            <a:ext uri="{FF2B5EF4-FFF2-40B4-BE49-F238E27FC236}">
              <a16:creationId xmlns:a16="http://schemas.microsoft.com/office/drawing/2014/main" id="{CD85619F-F2E0-4478-8442-523E9F348F06}"/>
            </a:ext>
          </a:extLst>
        </xdr:cNvPr>
        <xdr:cNvSpPr/>
      </xdr:nvSpPr>
      <xdr:spPr>
        <a:xfrm>
          <a:off x="15430500" y="140968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82</xdr:row>
      <xdr:rowOff>93436</xdr:rowOff>
    </xdr:from>
    <xdr:to>
      <xdr:col>76</xdr:col>
      <xdr:colOff>165100</xdr:colOff>
      <xdr:row>83</xdr:row>
      <xdr:rowOff>23586</xdr:rowOff>
    </xdr:to>
    <xdr:sp macro="" textlink="">
      <xdr:nvSpPr>
        <xdr:cNvPr id="659" name="フローチャート: 判断 658">
          <a:extLst>
            <a:ext uri="{FF2B5EF4-FFF2-40B4-BE49-F238E27FC236}">
              <a16:creationId xmlns:a16="http://schemas.microsoft.com/office/drawing/2014/main" id="{76A99C64-B1E5-4690-83B0-ED4EF638A5DD}"/>
            </a:ext>
          </a:extLst>
        </xdr:cNvPr>
        <xdr:cNvSpPr/>
      </xdr:nvSpPr>
      <xdr:spPr>
        <a:xfrm>
          <a:off x="14541500" y="141523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82</xdr:row>
      <xdr:rowOff>103232</xdr:rowOff>
    </xdr:from>
    <xdr:to>
      <xdr:col>72</xdr:col>
      <xdr:colOff>38100</xdr:colOff>
      <xdr:row>83</xdr:row>
      <xdr:rowOff>33382</xdr:rowOff>
    </xdr:to>
    <xdr:sp macro="" textlink="">
      <xdr:nvSpPr>
        <xdr:cNvPr id="660" name="フローチャート: 判断 659">
          <a:extLst>
            <a:ext uri="{FF2B5EF4-FFF2-40B4-BE49-F238E27FC236}">
              <a16:creationId xmlns:a16="http://schemas.microsoft.com/office/drawing/2014/main" id="{D000D6AD-62BA-438B-8D4F-F9B0A1DFF0D6}"/>
            </a:ext>
          </a:extLst>
        </xdr:cNvPr>
        <xdr:cNvSpPr/>
      </xdr:nvSpPr>
      <xdr:spPr>
        <a:xfrm>
          <a:off x="13652500" y="141621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82</xdr:row>
      <xdr:rowOff>62412</xdr:rowOff>
    </xdr:from>
    <xdr:to>
      <xdr:col>67</xdr:col>
      <xdr:colOff>101600</xdr:colOff>
      <xdr:row>82</xdr:row>
      <xdr:rowOff>164012</xdr:rowOff>
    </xdr:to>
    <xdr:sp macro="" textlink="">
      <xdr:nvSpPr>
        <xdr:cNvPr id="661" name="フローチャート: 判断 660">
          <a:extLst>
            <a:ext uri="{FF2B5EF4-FFF2-40B4-BE49-F238E27FC236}">
              <a16:creationId xmlns:a16="http://schemas.microsoft.com/office/drawing/2014/main" id="{AF52A5EF-1029-4BCF-8CE4-69635F141817}"/>
            </a:ext>
          </a:extLst>
        </xdr:cNvPr>
        <xdr:cNvSpPr/>
      </xdr:nvSpPr>
      <xdr:spPr>
        <a:xfrm>
          <a:off x="12763500" y="141213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662" name="テキスト ボックス 661">
          <a:extLst>
            <a:ext uri="{FF2B5EF4-FFF2-40B4-BE49-F238E27FC236}">
              <a16:creationId xmlns:a16="http://schemas.microsoft.com/office/drawing/2014/main" id="{775A4034-6334-41DB-A08C-5437B5E561C3}"/>
            </a:ext>
          </a:extLst>
        </xdr:cNvPr>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663" name="テキスト ボックス 662">
          <a:extLst>
            <a:ext uri="{FF2B5EF4-FFF2-40B4-BE49-F238E27FC236}">
              <a16:creationId xmlns:a16="http://schemas.microsoft.com/office/drawing/2014/main" id="{4E34B5A1-C2D5-4B0A-8697-75DE4A7EB594}"/>
            </a:ext>
          </a:extLst>
        </xdr:cNvPr>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664" name="テキスト ボックス 663">
          <a:extLst>
            <a:ext uri="{FF2B5EF4-FFF2-40B4-BE49-F238E27FC236}">
              <a16:creationId xmlns:a16="http://schemas.microsoft.com/office/drawing/2014/main" id="{9425BC96-0914-4B27-B7F9-AA59E5B0D33C}"/>
            </a:ext>
          </a:extLst>
        </xdr:cNvPr>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665" name="テキスト ボックス 664">
          <a:extLst>
            <a:ext uri="{FF2B5EF4-FFF2-40B4-BE49-F238E27FC236}">
              <a16:creationId xmlns:a16="http://schemas.microsoft.com/office/drawing/2014/main" id="{C709E92F-A584-4474-A0B2-A3721DFE27AB}"/>
            </a:ext>
          </a:extLst>
        </xdr:cNvPr>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666" name="テキスト ボックス 665">
          <a:extLst>
            <a:ext uri="{FF2B5EF4-FFF2-40B4-BE49-F238E27FC236}">
              <a16:creationId xmlns:a16="http://schemas.microsoft.com/office/drawing/2014/main" id="{EE09B3F3-E201-414F-B572-B0CD53C7A99D}"/>
            </a:ext>
          </a:extLst>
        </xdr:cNvPr>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84</xdr:row>
      <xdr:rowOff>18324</xdr:rowOff>
    </xdr:from>
    <xdr:to>
      <xdr:col>85</xdr:col>
      <xdr:colOff>177800</xdr:colOff>
      <xdr:row>84</xdr:row>
      <xdr:rowOff>119924</xdr:rowOff>
    </xdr:to>
    <xdr:sp macro="" textlink="">
      <xdr:nvSpPr>
        <xdr:cNvPr id="667" name="楕円 666">
          <a:extLst>
            <a:ext uri="{FF2B5EF4-FFF2-40B4-BE49-F238E27FC236}">
              <a16:creationId xmlns:a16="http://schemas.microsoft.com/office/drawing/2014/main" id="{E0DE3275-0DAF-490A-AEFB-B2A59D9C592D}"/>
            </a:ext>
          </a:extLst>
        </xdr:cNvPr>
        <xdr:cNvSpPr/>
      </xdr:nvSpPr>
      <xdr:spPr>
        <a:xfrm>
          <a:off x="16268700" y="144201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83</xdr:row>
      <xdr:rowOff>168201</xdr:rowOff>
    </xdr:from>
    <xdr:ext cx="405111" cy="259045"/>
    <xdr:sp macro="" textlink="">
      <xdr:nvSpPr>
        <xdr:cNvPr id="668" name="【児童館】&#10;有形固定資産減価償却率該当値テキスト">
          <a:extLst>
            <a:ext uri="{FF2B5EF4-FFF2-40B4-BE49-F238E27FC236}">
              <a16:creationId xmlns:a16="http://schemas.microsoft.com/office/drawing/2014/main" id="{2840FE02-4580-4204-8AF0-F5DAF2A4B2D2}"/>
            </a:ext>
          </a:extLst>
        </xdr:cNvPr>
        <xdr:cNvSpPr txBox="1"/>
      </xdr:nvSpPr>
      <xdr:spPr>
        <a:xfrm>
          <a:off x="16357600" y="143985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84</xdr:row>
      <xdr:rowOff>62412</xdr:rowOff>
    </xdr:from>
    <xdr:to>
      <xdr:col>81</xdr:col>
      <xdr:colOff>101600</xdr:colOff>
      <xdr:row>84</xdr:row>
      <xdr:rowOff>164012</xdr:rowOff>
    </xdr:to>
    <xdr:sp macro="" textlink="">
      <xdr:nvSpPr>
        <xdr:cNvPr id="669" name="楕円 668">
          <a:extLst>
            <a:ext uri="{FF2B5EF4-FFF2-40B4-BE49-F238E27FC236}">
              <a16:creationId xmlns:a16="http://schemas.microsoft.com/office/drawing/2014/main" id="{E7FC84C9-F2AE-4EE9-8F56-38F903EFDC62}"/>
            </a:ext>
          </a:extLst>
        </xdr:cNvPr>
        <xdr:cNvSpPr/>
      </xdr:nvSpPr>
      <xdr:spPr>
        <a:xfrm>
          <a:off x="15430500" y="144642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84</xdr:row>
      <xdr:rowOff>69124</xdr:rowOff>
    </xdr:from>
    <xdr:to>
      <xdr:col>85</xdr:col>
      <xdr:colOff>127000</xdr:colOff>
      <xdr:row>84</xdr:row>
      <xdr:rowOff>113212</xdr:rowOff>
    </xdr:to>
    <xdr:cxnSp macro="">
      <xdr:nvCxnSpPr>
        <xdr:cNvPr id="670" name="直線コネクタ 669">
          <a:extLst>
            <a:ext uri="{FF2B5EF4-FFF2-40B4-BE49-F238E27FC236}">
              <a16:creationId xmlns:a16="http://schemas.microsoft.com/office/drawing/2014/main" id="{326F360E-7C0F-4E9F-B84E-464E93936F94}"/>
            </a:ext>
          </a:extLst>
        </xdr:cNvPr>
        <xdr:cNvCxnSpPr/>
      </xdr:nvCxnSpPr>
      <xdr:spPr>
        <a:xfrm flipV="1">
          <a:off x="15481300" y="14470924"/>
          <a:ext cx="838200" cy="440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83</xdr:row>
      <xdr:rowOff>93436</xdr:rowOff>
    </xdr:from>
    <xdr:to>
      <xdr:col>76</xdr:col>
      <xdr:colOff>165100</xdr:colOff>
      <xdr:row>84</xdr:row>
      <xdr:rowOff>23586</xdr:rowOff>
    </xdr:to>
    <xdr:sp macro="" textlink="">
      <xdr:nvSpPr>
        <xdr:cNvPr id="671" name="楕円 670">
          <a:extLst>
            <a:ext uri="{FF2B5EF4-FFF2-40B4-BE49-F238E27FC236}">
              <a16:creationId xmlns:a16="http://schemas.microsoft.com/office/drawing/2014/main" id="{1E6E72D0-74C0-4FB2-BA3F-C82066C33E15}"/>
            </a:ext>
          </a:extLst>
        </xdr:cNvPr>
        <xdr:cNvSpPr/>
      </xdr:nvSpPr>
      <xdr:spPr>
        <a:xfrm>
          <a:off x="14541500" y="143237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83</xdr:row>
      <xdr:rowOff>144236</xdr:rowOff>
    </xdr:from>
    <xdr:to>
      <xdr:col>81</xdr:col>
      <xdr:colOff>50800</xdr:colOff>
      <xdr:row>84</xdr:row>
      <xdr:rowOff>113212</xdr:rowOff>
    </xdr:to>
    <xdr:cxnSp macro="">
      <xdr:nvCxnSpPr>
        <xdr:cNvPr id="672" name="直線コネクタ 671">
          <a:extLst>
            <a:ext uri="{FF2B5EF4-FFF2-40B4-BE49-F238E27FC236}">
              <a16:creationId xmlns:a16="http://schemas.microsoft.com/office/drawing/2014/main" id="{9109AE92-30CC-4012-B8D1-2B08A6722492}"/>
            </a:ext>
          </a:extLst>
        </xdr:cNvPr>
        <xdr:cNvCxnSpPr/>
      </xdr:nvCxnSpPr>
      <xdr:spPr>
        <a:xfrm>
          <a:off x="14592300" y="14374586"/>
          <a:ext cx="889000" cy="1404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83</xdr:row>
      <xdr:rowOff>67311</xdr:rowOff>
    </xdr:from>
    <xdr:to>
      <xdr:col>72</xdr:col>
      <xdr:colOff>38100</xdr:colOff>
      <xdr:row>83</xdr:row>
      <xdr:rowOff>168911</xdr:rowOff>
    </xdr:to>
    <xdr:sp macro="" textlink="">
      <xdr:nvSpPr>
        <xdr:cNvPr id="673" name="楕円 672">
          <a:extLst>
            <a:ext uri="{FF2B5EF4-FFF2-40B4-BE49-F238E27FC236}">
              <a16:creationId xmlns:a16="http://schemas.microsoft.com/office/drawing/2014/main" id="{F0F97945-8525-4349-91FE-B6413761088A}"/>
            </a:ext>
          </a:extLst>
        </xdr:cNvPr>
        <xdr:cNvSpPr/>
      </xdr:nvSpPr>
      <xdr:spPr>
        <a:xfrm>
          <a:off x="13652500" y="142976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83</xdr:row>
      <xdr:rowOff>118111</xdr:rowOff>
    </xdr:from>
    <xdr:to>
      <xdr:col>76</xdr:col>
      <xdr:colOff>114300</xdr:colOff>
      <xdr:row>83</xdr:row>
      <xdr:rowOff>144236</xdr:rowOff>
    </xdr:to>
    <xdr:cxnSp macro="">
      <xdr:nvCxnSpPr>
        <xdr:cNvPr id="674" name="直線コネクタ 673">
          <a:extLst>
            <a:ext uri="{FF2B5EF4-FFF2-40B4-BE49-F238E27FC236}">
              <a16:creationId xmlns:a16="http://schemas.microsoft.com/office/drawing/2014/main" id="{4DD97536-04A2-404F-82C0-04C124DF67E6}"/>
            </a:ext>
          </a:extLst>
        </xdr:cNvPr>
        <xdr:cNvCxnSpPr/>
      </xdr:nvCxnSpPr>
      <xdr:spPr>
        <a:xfrm>
          <a:off x="13703300" y="14348461"/>
          <a:ext cx="889000" cy="261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83</xdr:row>
      <xdr:rowOff>39551</xdr:rowOff>
    </xdr:from>
    <xdr:to>
      <xdr:col>67</xdr:col>
      <xdr:colOff>101600</xdr:colOff>
      <xdr:row>83</xdr:row>
      <xdr:rowOff>141151</xdr:rowOff>
    </xdr:to>
    <xdr:sp macro="" textlink="">
      <xdr:nvSpPr>
        <xdr:cNvPr id="675" name="楕円 674">
          <a:extLst>
            <a:ext uri="{FF2B5EF4-FFF2-40B4-BE49-F238E27FC236}">
              <a16:creationId xmlns:a16="http://schemas.microsoft.com/office/drawing/2014/main" id="{AFFD8A1A-D0F9-4589-A6E0-1F39B4687809}"/>
            </a:ext>
          </a:extLst>
        </xdr:cNvPr>
        <xdr:cNvSpPr/>
      </xdr:nvSpPr>
      <xdr:spPr>
        <a:xfrm>
          <a:off x="12763500" y="142699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83</xdr:row>
      <xdr:rowOff>90351</xdr:rowOff>
    </xdr:from>
    <xdr:to>
      <xdr:col>71</xdr:col>
      <xdr:colOff>177800</xdr:colOff>
      <xdr:row>83</xdr:row>
      <xdr:rowOff>118111</xdr:rowOff>
    </xdr:to>
    <xdr:cxnSp macro="">
      <xdr:nvCxnSpPr>
        <xdr:cNvPr id="676" name="直線コネクタ 675">
          <a:extLst>
            <a:ext uri="{FF2B5EF4-FFF2-40B4-BE49-F238E27FC236}">
              <a16:creationId xmlns:a16="http://schemas.microsoft.com/office/drawing/2014/main" id="{2AE13536-6B0E-4D81-AD2C-E057FD0868F2}"/>
            </a:ext>
          </a:extLst>
        </xdr:cNvPr>
        <xdr:cNvCxnSpPr/>
      </xdr:nvCxnSpPr>
      <xdr:spPr>
        <a:xfrm>
          <a:off x="12814300" y="14320701"/>
          <a:ext cx="889000" cy="277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80</xdr:row>
      <xdr:rowOff>156046</xdr:rowOff>
    </xdr:from>
    <xdr:ext cx="405111" cy="259045"/>
    <xdr:sp macro="" textlink="">
      <xdr:nvSpPr>
        <xdr:cNvPr id="677" name="n_1aveValue【児童館】&#10;有形固定資産減価償却率">
          <a:extLst>
            <a:ext uri="{FF2B5EF4-FFF2-40B4-BE49-F238E27FC236}">
              <a16:creationId xmlns:a16="http://schemas.microsoft.com/office/drawing/2014/main" id="{20AC8460-6BA4-448D-8FD6-B6A84B8032DF}"/>
            </a:ext>
          </a:extLst>
        </xdr:cNvPr>
        <xdr:cNvSpPr txBox="1"/>
      </xdr:nvSpPr>
      <xdr:spPr>
        <a:xfrm>
          <a:off x="15266044" y="138720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81</xdr:row>
      <xdr:rowOff>40113</xdr:rowOff>
    </xdr:from>
    <xdr:ext cx="405111" cy="259045"/>
    <xdr:sp macro="" textlink="">
      <xdr:nvSpPr>
        <xdr:cNvPr id="678" name="n_2aveValue【児童館】&#10;有形固定資産減価償却率">
          <a:extLst>
            <a:ext uri="{FF2B5EF4-FFF2-40B4-BE49-F238E27FC236}">
              <a16:creationId xmlns:a16="http://schemas.microsoft.com/office/drawing/2014/main" id="{DE4EF0C8-FFC7-4B40-BFEE-6D74E7DD27BF}"/>
            </a:ext>
          </a:extLst>
        </xdr:cNvPr>
        <xdr:cNvSpPr txBox="1"/>
      </xdr:nvSpPr>
      <xdr:spPr>
        <a:xfrm>
          <a:off x="14389744" y="139275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81</xdr:row>
      <xdr:rowOff>49909</xdr:rowOff>
    </xdr:from>
    <xdr:ext cx="405111" cy="259045"/>
    <xdr:sp macro="" textlink="">
      <xdr:nvSpPr>
        <xdr:cNvPr id="679" name="n_3aveValue【児童館】&#10;有形固定資産減価償却率">
          <a:extLst>
            <a:ext uri="{FF2B5EF4-FFF2-40B4-BE49-F238E27FC236}">
              <a16:creationId xmlns:a16="http://schemas.microsoft.com/office/drawing/2014/main" id="{F068E716-EEDC-493D-BCC3-590182339148}"/>
            </a:ext>
          </a:extLst>
        </xdr:cNvPr>
        <xdr:cNvSpPr txBox="1"/>
      </xdr:nvSpPr>
      <xdr:spPr>
        <a:xfrm>
          <a:off x="13500744" y="139373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81</xdr:row>
      <xdr:rowOff>9089</xdr:rowOff>
    </xdr:from>
    <xdr:ext cx="405111" cy="259045"/>
    <xdr:sp macro="" textlink="">
      <xdr:nvSpPr>
        <xdr:cNvPr id="680" name="n_4aveValue【児童館】&#10;有形固定資産減価償却率">
          <a:extLst>
            <a:ext uri="{FF2B5EF4-FFF2-40B4-BE49-F238E27FC236}">
              <a16:creationId xmlns:a16="http://schemas.microsoft.com/office/drawing/2014/main" id="{D3B06AEA-B0DB-441F-870C-F3B0462AB984}"/>
            </a:ext>
          </a:extLst>
        </xdr:cNvPr>
        <xdr:cNvSpPr txBox="1"/>
      </xdr:nvSpPr>
      <xdr:spPr>
        <a:xfrm>
          <a:off x="12611744" y="138965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84</xdr:row>
      <xdr:rowOff>155139</xdr:rowOff>
    </xdr:from>
    <xdr:ext cx="405111" cy="259045"/>
    <xdr:sp macro="" textlink="">
      <xdr:nvSpPr>
        <xdr:cNvPr id="681" name="n_1mainValue【児童館】&#10;有形固定資産減価償却率">
          <a:extLst>
            <a:ext uri="{FF2B5EF4-FFF2-40B4-BE49-F238E27FC236}">
              <a16:creationId xmlns:a16="http://schemas.microsoft.com/office/drawing/2014/main" id="{03A269CF-4479-42B4-B651-A9456ED42E5D}"/>
            </a:ext>
          </a:extLst>
        </xdr:cNvPr>
        <xdr:cNvSpPr txBox="1"/>
      </xdr:nvSpPr>
      <xdr:spPr>
        <a:xfrm>
          <a:off x="15266044" y="145569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84</xdr:row>
      <xdr:rowOff>14713</xdr:rowOff>
    </xdr:from>
    <xdr:ext cx="405111" cy="259045"/>
    <xdr:sp macro="" textlink="">
      <xdr:nvSpPr>
        <xdr:cNvPr id="682" name="n_2mainValue【児童館】&#10;有形固定資産減価償却率">
          <a:extLst>
            <a:ext uri="{FF2B5EF4-FFF2-40B4-BE49-F238E27FC236}">
              <a16:creationId xmlns:a16="http://schemas.microsoft.com/office/drawing/2014/main" id="{4FEB01AC-68E8-44A2-95A3-852827774F15}"/>
            </a:ext>
          </a:extLst>
        </xdr:cNvPr>
        <xdr:cNvSpPr txBox="1"/>
      </xdr:nvSpPr>
      <xdr:spPr>
        <a:xfrm>
          <a:off x="14389744" y="144165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83</xdr:row>
      <xdr:rowOff>160038</xdr:rowOff>
    </xdr:from>
    <xdr:ext cx="405111" cy="259045"/>
    <xdr:sp macro="" textlink="">
      <xdr:nvSpPr>
        <xdr:cNvPr id="683" name="n_3mainValue【児童館】&#10;有形固定資産減価償却率">
          <a:extLst>
            <a:ext uri="{FF2B5EF4-FFF2-40B4-BE49-F238E27FC236}">
              <a16:creationId xmlns:a16="http://schemas.microsoft.com/office/drawing/2014/main" id="{CA67F5A4-326F-4064-A534-818B46111C2F}"/>
            </a:ext>
          </a:extLst>
        </xdr:cNvPr>
        <xdr:cNvSpPr txBox="1"/>
      </xdr:nvSpPr>
      <xdr:spPr>
        <a:xfrm>
          <a:off x="13500744" y="143903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83</xdr:row>
      <xdr:rowOff>132278</xdr:rowOff>
    </xdr:from>
    <xdr:ext cx="405111" cy="259045"/>
    <xdr:sp macro="" textlink="">
      <xdr:nvSpPr>
        <xdr:cNvPr id="684" name="n_4mainValue【児童館】&#10;有形固定資産減価償却率">
          <a:extLst>
            <a:ext uri="{FF2B5EF4-FFF2-40B4-BE49-F238E27FC236}">
              <a16:creationId xmlns:a16="http://schemas.microsoft.com/office/drawing/2014/main" id="{E73215CA-BCFF-4CFA-A2FE-572A732EEC8E}"/>
            </a:ext>
          </a:extLst>
        </xdr:cNvPr>
        <xdr:cNvSpPr txBox="1"/>
      </xdr:nvSpPr>
      <xdr:spPr>
        <a:xfrm>
          <a:off x="12611744" y="1436262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685" name="正方形/長方形 684">
          <a:extLst>
            <a:ext uri="{FF2B5EF4-FFF2-40B4-BE49-F238E27FC236}">
              <a16:creationId xmlns:a16="http://schemas.microsoft.com/office/drawing/2014/main" id="{A1F6A59E-AA61-4694-BE43-AC735877639A}"/>
            </a:ext>
          </a:extLst>
        </xdr:cNvPr>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686" name="正方形/長方形 685">
          <a:extLst>
            <a:ext uri="{FF2B5EF4-FFF2-40B4-BE49-F238E27FC236}">
              <a16:creationId xmlns:a16="http://schemas.microsoft.com/office/drawing/2014/main" id="{DAEB6E89-9762-466B-B757-55F9163D15A1}"/>
            </a:ext>
          </a:extLst>
        </xdr:cNvPr>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687" name="正方形/長方形 686">
          <a:extLst>
            <a:ext uri="{FF2B5EF4-FFF2-40B4-BE49-F238E27FC236}">
              <a16:creationId xmlns:a16="http://schemas.microsoft.com/office/drawing/2014/main" id="{C7F182BA-8A90-48D5-9E3A-FB7536C449DC}"/>
            </a:ext>
          </a:extLst>
        </xdr:cNvPr>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688" name="正方形/長方形 687">
          <a:extLst>
            <a:ext uri="{FF2B5EF4-FFF2-40B4-BE49-F238E27FC236}">
              <a16:creationId xmlns:a16="http://schemas.microsoft.com/office/drawing/2014/main" id="{74789AFD-7452-4287-A36B-ABEE3167B744}"/>
            </a:ext>
          </a:extLst>
        </xdr:cNvPr>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689" name="正方形/長方形 688">
          <a:extLst>
            <a:ext uri="{FF2B5EF4-FFF2-40B4-BE49-F238E27FC236}">
              <a16:creationId xmlns:a16="http://schemas.microsoft.com/office/drawing/2014/main" id="{5F913166-66E7-4FF1-811D-095B5470FABA}"/>
            </a:ext>
          </a:extLst>
        </xdr:cNvPr>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690" name="正方形/長方形 689">
          <a:extLst>
            <a:ext uri="{FF2B5EF4-FFF2-40B4-BE49-F238E27FC236}">
              <a16:creationId xmlns:a16="http://schemas.microsoft.com/office/drawing/2014/main" id="{9AFCECE0-E94E-466D-9D87-6888124E617B}"/>
            </a:ext>
          </a:extLst>
        </xdr:cNvPr>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691" name="正方形/長方形 690">
          <a:extLst>
            <a:ext uri="{FF2B5EF4-FFF2-40B4-BE49-F238E27FC236}">
              <a16:creationId xmlns:a16="http://schemas.microsoft.com/office/drawing/2014/main" id="{3C7348C5-1FDA-47FC-9EBE-707BA42259D8}"/>
            </a:ext>
          </a:extLst>
        </xdr:cNvPr>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92" name="正方形/長方形 691">
          <a:extLst>
            <a:ext uri="{FF2B5EF4-FFF2-40B4-BE49-F238E27FC236}">
              <a16:creationId xmlns:a16="http://schemas.microsoft.com/office/drawing/2014/main" id="{975F053D-D973-40BB-BF8F-14B91A7721A1}"/>
            </a:ext>
          </a:extLst>
        </xdr:cNvPr>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693" name="テキスト ボックス 692">
          <a:extLst>
            <a:ext uri="{FF2B5EF4-FFF2-40B4-BE49-F238E27FC236}">
              <a16:creationId xmlns:a16="http://schemas.microsoft.com/office/drawing/2014/main" id="{6CE754DE-129A-4F89-9505-98BE1239B1DF}"/>
            </a:ext>
          </a:extLst>
        </xdr:cNvPr>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694" name="直線コネクタ 693">
          <a:extLst>
            <a:ext uri="{FF2B5EF4-FFF2-40B4-BE49-F238E27FC236}">
              <a16:creationId xmlns:a16="http://schemas.microsoft.com/office/drawing/2014/main" id="{3262DBC3-74C6-4A83-BFAE-807F47B7BFF5}"/>
            </a:ext>
          </a:extLst>
        </xdr:cNvPr>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114300</xdr:rowOff>
    </xdr:from>
    <xdr:to>
      <xdr:col>120</xdr:col>
      <xdr:colOff>114300</xdr:colOff>
      <xdr:row>86</xdr:row>
      <xdr:rowOff>114300</xdr:rowOff>
    </xdr:to>
    <xdr:cxnSp macro="">
      <xdr:nvCxnSpPr>
        <xdr:cNvPr id="695" name="直線コネクタ 694">
          <a:extLst>
            <a:ext uri="{FF2B5EF4-FFF2-40B4-BE49-F238E27FC236}">
              <a16:creationId xmlns:a16="http://schemas.microsoft.com/office/drawing/2014/main" id="{8220A54F-D3A8-469C-A0F5-5A7C48A509CB}"/>
            </a:ext>
          </a:extLst>
        </xdr:cNvPr>
        <xdr:cNvCxnSpPr/>
      </xdr:nvCxnSpPr>
      <xdr:spPr>
        <a:xfrm>
          <a:off x="18288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143527</xdr:rowOff>
    </xdr:from>
    <xdr:ext cx="467179" cy="259045"/>
    <xdr:sp macro="" textlink="">
      <xdr:nvSpPr>
        <xdr:cNvPr id="696" name="テキスト ボックス 695">
          <a:extLst>
            <a:ext uri="{FF2B5EF4-FFF2-40B4-BE49-F238E27FC236}">
              <a16:creationId xmlns:a16="http://schemas.microsoft.com/office/drawing/2014/main" id="{865D55F3-AA89-4C1B-90EE-4BA86683B18A}"/>
            </a:ext>
          </a:extLst>
        </xdr:cNvPr>
        <xdr:cNvSpPr txBox="1"/>
      </xdr:nvSpPr>
      <xdr:spPr>
        <a:xfrm>
          <a:off x="17820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84</xdr:row>
      <xdr:rowOff>76200</xdr:rowOff>
    </xdr:from>
    <xdr:to>
      <xdr:col>120</xdr:col>
      <xdr:colOff>114300</xdr:colOff>
      <xdr:row>84</xdr:row>
      <xdr:rowOff>76200</xdr:rowOff>
    </xdr:to>
    <xdr:cxnSp macro="">
      <xdr:nvCxnSpPr>
        <xdr:cNvPr id="697" name="直線コネクタ 696">
          <a:extLst>
            <a:ext uri="{FF2B5EF4-FFF2-40B4-BE49-F238E27FC236}">
              <a16:creationId xmlns:a16="http://schemas.microsoft.com/office/drawing/2014/main" id="{FBC0B5E1-7F9C-4866-9008-8C4FB9D36EF9}"/>
            </a:ext>
          </a:extLst>
        </xdr:cNvPr>
        <xdr:cNvCxnSpPr/>
      </xdr:nvCxnSpPr>
      <xdr:spPr>
        <a:xfrm>
          <a:off x="18288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83</xdr:row>
      <xdr:rowOff>105427</xdr:rowOff>
    </xdr:from>
    <xdr:ext cx="467179" cy="259045"/>
    <xdr:sp macro="" textlink="">
      <xdr:nvSpPr>
        <xdr:cNvPr id="698" name="テキスト ボックス 697">
          <a:extLst>
            <a:ext uri="{FF2B5EF4-FFF2-40B4-BE49-F238E27FC236}">
              <a16:creationId xmlns:a16="http://schemas.microsoft.com/office/drawing/2014/main" id="{7367594B-B360-4613-9096-B0DFC39C0D59}"/>
            </a:ext>
          </a:extLst>
        </xdr:cNvPr>
        <xdr:cNvSpPr txBox="1"/>
      </xdr:nvSpPr>
      <xdr:spPr>
        <a:xfrm>
          <a:off x="17820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699" name="直線コネクタ 698">
          <a:extLst>
            <a:ext uri="{FF2B5EF4-FFF2-40B4-BE49-F238E27FC236}">
              <a16:creationId xmlns:a16="http://schemas.microsoft.com/office/drawing/2014/main" id="{771B9104-4EC7-4E38-8AEF-48D41B24526C}"/>
            </a:ext>
          </a:extLst>
        </xdr:cNvPr>
        <xdr:cNvCxnSpPr/>
      </xdr:nvCxnSpPr>
      <xdr:spPr>
        <a:xfrm>
          <a:off x="18288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81</xdr:row>
      <xdr:rowOff>67327</xdr:rowOff>
    </xdr:from>
    <xdr:ext cx="467179" cy="259045"/>
    <xdr:sp macro="" textlink="">
      <xdr:nvSpPr>
        <xdr:cNvPr id="700" name="テキスト ボックス 699">
          <a:extLst>
            <a:ext uri="{FF2B5EF4-FFF2-40B4-BE49-F238E27FC236}">
              <a16:creationId xmlns:a16="http://schemas.microsoft.com/office/drawing/2014/main" id="{D16A89C7-0C42-4FFA-B6AB-490977D9844D}"/>
            </a:ext>
          </a:extLst>
        </xdr:cNvPr>
        <xdr:cNvSpPr txBox="1"/>
      </xdr:nvSpPr>
      <xdr:spPr>
        <a:xfrm>
          <a:off x="17820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0</xdr:rowOff>
    </xdr:from>
    <xdr:to>
      <xdr:col>120</xdr:col>
      <xdr:colOff>114300</xdr:colOff>
      <xdr:row>80</xdr:row>
      <xdr:rowOff>0</xdr:rowOff>
    </xdr:to>
    <xdr:cxnSp macro="">
      <xdr:nvCxnSpPr>
        <xdr:cNvPr id="701" name="直線コネクタ 700">
          <a:extLst>
            <a:ext uri="{FF2B5EF4-FFF2-40B4-BE49-F238E27FC236}">
              <a16:creationId xmlns:a16="http://schemas.microsoft.com/office/drawing/2014/main" id="{B8BBE448-3E3A-44E9-8220-3F8ECC1C5D07}"/>
            </a:ext>
          </a:extLst>
        </xdr:cNvPr>
        <xdr:cNvCxnSpPr/>
      </xdr:nvCxnSpPr>
      <xdr:spPr>
        <a:xfrm>
          <a:off x="18288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79</xdr:row>
      <xdr:rowOff>29227</xdr:rowOff>
    </xdr:from>
    <xdr:ext cx="467179" cy="259045"/>
    <xdr:sp macro="" textlink="">
      <xdr:nvSpPr>
        <xdr:cNvPr id="702" name="テキスト ボックス 701">
          <a:extLst>
            <a:ext uri="{FF2B5EF4-FFF2-40B4-BE49-F238E27FC236}">
              <a16:creationId xmlns:a16="http://schemas.microsoft.com/office/drawing/2014/main" id="{6016ADC3-FF13-4376-B167-BC468FDDC6A5}"/>
            </a:ext>
          </a:extLst>
        </xdr:cNvPr>
        <xdr:cNvSpPr txBox="1"/>
      </xdr:nvSpPr>
      <xdr:spPr>
        <a:xfrm>
          <a:off x="17820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133350</xdr:rowOff>
    </xdr:from>
    <xdr:to>
      <xdr:col>120</xdr:col>
      <xdr:colOff>114300</xdr:colOff>
      <xdr:row>77</xdr:row>
      <xdr:rowOff>133350</xdr:rowOff>
    </xdr:to>
    <xdr:cxnSp macro="">
      <xdr:nvCxnSpPr>
        <xdr:cNvPr id="703" name="直線コネクタ 702">
          <a:extLst>
            <a:ext uri="{FF2B5EF4-FFF2-40B4-BE49-F238E27FC236}">
              <a16:creationId xmlns:a16="http://schemas.microsoft.com/office/drawing/2014/main" id="{C81DFF37-4785-43CD-926E-6B554CE5B775}"/>
            </a:ext>
          </a:extLst>
        </xdr:cNvPr>
        <xdr:cNvCxnSpPr/>
      </xdr:nvCxnSpPr>
      <xdr:spPr>
        <a:xfrm>
          <a:off x="18288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162577</xdr:rowOff>
    </xdr:from>
    <xdr:ext cx="467179" cy="259045"/>
    <xdr:sp macro="" textlink="">
      <xdr:nvSpPr>
        <xdr:cNvPr id="704" name="テキスト ボックス 703">
          <a:extLst>
            <a:ext uri="{FF2B5EF4-FFF2-40B4-BE49-F238E27FC236}">
              <a16:creationId xmlns:a16="http://schemas.microsoft.com/office/drawing/2014/main" id="{96E58B37-30DA-4918-AB8A-27BC7668A02C}"/>
            </a:ext>
          </a:extLst>
        </xdr:cNvPr>
        <xdr:cNvSpPr txBox="1"/>
      </xdr:nvSpPr>
      <xdr:spPr>
        <a:xfrm>
          <a:off x="17820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705" name="直線コネクタ 704">
          <a:extLst>
            <a:ext uri="{FF2B5EF4-FFF2-40B4-BE49-F238E27FC236}">
              <a16:creationId xmlns:a16="http://schemas.microsoft.com/office/drawing/2014/main" id="{7DD064CC-4F31-4E78-B498-AAF831EDA186}"/>
            </a:ext>
          </a:extLst>
        </xdr:cNvPr>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706" name="テキスト ボックス 705">
          <a:extLst>
            <a:ext uri="{FF2B5EF4-FFF2-40B4-BE49-F238E27FC236}">
              <a16:creationId xmlns:a16="http://schemas.microsoft.com/office/drawing/2014/main" id="{FFF0ECF0-2269-4953-9A65-9526F8A32E02}"/>
            </a:ext>
          </a:extLst>
        </xdr:cNvPr>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707" name="【児童館】&#10;一人当たり面積グラフ枠">
          <a:extLst>
            <a:ext uri="{FF2B5EF4-FFF2-40B4-BE49-F238E27FC236}">
              <a16:creationId xmlns:a16="http://schemas.microsoft.com/office/drawing/2014/main" id="{579D03FF-60B8-4D00-AA52-08F10B67D464}"/>
            </a:ext>
          </a:extLst>
        </xdr:cNvPr>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78</xdr:row>
      <xdr:rowOff>152400</xdr:rowOff>
    </xdr:from>
    <xdr:to>
      <xdr:col>116</xdr:col>
      <xdr:colOff>62864</xdr:colOff>
      <xdr:row>86</xdr:row>
      <xdr:rowOff>63500</xdr:rowOff>
    </xdr:to>
    <xdr:cxnSp macro="">
      <xdr:nvCxnSpPr>
        <xdr:cNvPr id="708" name="直線コネクタ 707">
          <a:extLst>
            <a:ext uri="{FF2B5EF4-FFF2-40B4-BE49-F238E27FC236}">
              <a16:creationId xmlns:a16="http://schemas.microsoft.com/office/drawing/2014/main" id="{19D129AC-BA9B-4706-A8FD-3E5F9781E1F0}"/>
            </a:ext>
          </a:extLst>
        </xdr:cNvPr>
        <xdr:cNvCxnSpPr/>
      </xdr:nvCxnSpPr>
      <xdr:spPr>
        <a:xfrm flipV="1">
          <a:off x="22160864" y="13525500"/>
          <a:ext cx="0" cy="1282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67327</xdr:rowOff>
    </xdr:from>
    <xdr:ext cx="469744" cy="259045"/>
    <xdr:sp macro="" textlink="">
      <xdr:nvSpPr>
        <xdr:cNvPr id="709" name="【児童館】&#10;一人当たり面積最小値テキスト">
          <a:extLst>
            <a:ext uri="{FF2B5EF4-FFF2-40B4-BE49-F238E27FC236}">
              <a16:creationId xmlns:a16="http://schemas.microsoft.com/office/drawing/2014/main" id="{C18A8201-F4A8-485B-8A79-C4F458A7902C}"/>
            </a:ext>
          </a:extLst>
        </xdr:cNvPr>
        <xdr:cNvSpPr txBox="1"/>
      </xdr:nvSpPr>
      <xdr:spPr>
        <a:xfrm>
          <a:off x="22199600" y="14812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63500</xdr:rowOff>
    </xdr:from>
    <xdr:to>
      <xdr:col>116</xdr:col>
      <xdr:colOff>152400</xdr:colOff>
      <xdr:row>86</xdr:row>
      <xdr:rowOff>63500</xdr:rowOff>
    </xdr:to>
    <xdr:cxnSp macro="">
      <xdr:nvCxnSpPr>
        <xdr:cNvPr id="710" name="直線コネクタ 709">
          <a:extLst>
            <a:ext uri="{FF2B5EF4-FFF2-40B4-BE49-F238E27FC236}">
              <a16:creationId xmlns:a16="http://schemas.microsoft.com/office/drawing/2014/main" id="{A1BE0142-50F1-4240-887F-C40FD38DFEAA}"/>
            </a:ext>
          </a:extLst>
        </xdr:cNvPr>
        <xdr:cNvCxnSpPr/>
      </xdr:nvCxnSpPr>
      <xdr:spPr>
        <a:xfrm>
          <a:off x="22072600" y="14808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77</xdr:row>
      <xdr:rowOff>99077</xdr:rowOff>
    </xdr:from>
    <xdr:ext cx="469744" cy="259045"/>
    <xdr:sp macro="" textlink="">
      <xdr:nvSpPr>
        <xdr:cNvPr id="711" name="【児童館】&#10;一人当たり面積最大値テキスト">
          <a:extLst>
            <a:ext uri="{FF2B5EF4-FFF2-40B4-BE49-F238E27FC236}">
              <a16:creationId xmlns:a16="http://schemas.microsoft.com/office/drawing/2014/main" id="{267B43B1-61BD-4823-8D08-F7481B2EF09C}"/>
            </a:ext>
          </a:extLst>
        </xdr:cNvPr>
        <xdr:cNvSpPr txBox="1"/>
      </xdr:nvSpPr>
      <xdr:spPr>
        <a:xfrm>
          <a:off x="22199600" y="13300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152400</xdr:rowOff>
    </xdr:from>
    <xdr:to>
      <xdr:col>116</xdr:col>
      <xdr:colOff>152400</xdr:colOff>
      <xdr:row>78</xdr:row>
      <xdr:rowOff>152400</xdr:rowOff>
    </xdr:to>
    <xdr:cxnSp macro="">
      <xdr:nvCxnSpPr>
        <xdr:cNvPr id="712" name="直線コネクタ 711">
          <a:extLst>
            <a:ext uri="{FF2B5EF4-FFF2-40B4-BE49-F238E27FC236}">
              <a16:creationId xmlns:a16="http://schemas.microsoft.com/office/drawing/2014/main" id="{E1D2393A-752F-445C-8FF1-BABB4C21DE7E}"/>
            </a:ext>
          </a:extLst>
        </xdr:cNvPr>
        <xdr:cNvCxnSpPr/>
      </xdr:nvCxnSpPr>
      <xdr:spPr>
        <a:xfrm>
          <a:off x="22072600" y="13525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83</xdr:row>
      <xdr:rowOff>48277</xdr:rowOff>
    </xdr:from>
    <xdr:ext cx="469744" cy="259045"/>
    <xdr:sp macro="" textlink="">
      <xdr:nvSpPr>
        <xdr:cNvPr id="713" name="【児童館】&#10;一人当たり面積平均値テキスト">
          <a:extLst>
            <a:ext uri="{FF2B5EF4-FFF2-40B4-BE49-F238E27FC236}">
              <a16:creationId xmlns:a16="http://schemas.microsoft.com/office/drawing/2014/main" id="{2D3B6813-2748-43FF-84C6-29448F73A7A5}"/>
            </a:ext>
          </a:extLst>
        </xdr:cNvPr>
        <xdr:cNvSpPr txBox="1"/>
      </xdr:nvSpPr>
      <xdr:spPr>
        <a:xfrm>
          <a:off x="22199600" y="142786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84</xdr:row>
      <xdr:rowOff>25400</xdr:rowOff>
    </xdr:from>
    <xdr:to>
      <xdr:col>116</xdr:col>
      <xdr:colOff>114300</xdr:colOff>
      <xdr:row>84</xdr:row>
      <xdr:rowOff>127000</xdr:rowOff>
    </xdr:to>
    <xdr:sp macro="" textlink="">
      <xdr:nvSpPr>
        <xdr:cNvPr id="714" name="フローチャート: 判断 713">
          <a:extLst>
            <a:ext uri="{FF2B5EF4-FFF2-40B4-BE49-F238E27FC236}">
              <a16:creationId xmlns:a16="http://schemas.microsoft.com/office/drawing/2014/main" id="{AF8E88E2-22EF-4015-8A8D-EEC102A91D39}"/>
            </a:ext>
          </a:extLst>
        </xdr:cNvPr>
        <xdr:cNvSpPr/>
      </xdr:nvSpPr>
      <xdr:spPr>
        <a:xfrm>
          <a:off x="22110700" y="1442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84</xdr:row>
      <xdr:rowOff>12700</xdr:rowOff>
    </xdr:from>
    <xdr:to>
      <xdr:col>112</xdr:col>
      <xdr:colOff>38100</xdr:colOff>
      <xdr:row>84</xdr:row>
      <xdr:rowOff>114300</xdr:rowOff>
    </xdr:to>
    <xdr:sp macro="" textlink="">
      <xdr:nvSpPr>
        <xdr:cNvPr id="715" name="フローチャート: 判断 714">
          <a:extLst>
            <a:ext uri="{FF2B5EF4-FFF2-40B4-BE49-F238E27FC236}">
              <a16:creationId xmlns:a16="http://schemas.microsoft.com/office/drawing/2014/main" id="{A5738EB8-FEF7-4986-BBE6-42F6D42ECF15}"/>
            </a:ext>
          </a:extLst>
        </xdr:cNvPr>
        <xdr:cNvSpPr/>
      </xdr:nvSpPr>
      <xdr:spPr>
        <a:xfrm>
          <a:off x="21272500" y="14414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84</xdr:row>
      <xdr:rowOff>25400</xdr:rowOff>
    </xdr:from>
    <xdr:to>
      <xdr:col>107</xdr:col>
      <xdr:colOff>101600</xdr:colOff>
      <xdr:row>84</xdr:row>
      <xdr:rowOff>127000</xdr:rowOff>
    </xdr:to>
    <xdr:sp macro="" textlink="">
      <xdr:nvSpPr>
        <xdr:cNvPr id="716" name="フローチャート: 判断 715">
          <a:extLst>
            <a:ext uri="{FF2B5EF4-FFF2-40B4-BE49-F238E27FC236}">
              <a16:creationId xmlns:a16="http://schemas.microsoft.com/office/drawing/2014/main" id="{B0641887-D0AD-4B89-AD05-FE43DECFE9C1}"/>
            </a:ext>
          </a:extLst>
        </xdr:cNvPr>
        <xdr:cNvSpPr/>
      </xdr:nvSpPr>
      <xdr:spPr>
        <a:xfrm>
          <a:off x="20383500" y="1442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84</xdr:row>
      <xdr:rowOff>25400</xdr:rowOff>
    </xdr:from>
    <xdr:to>
      <xdr:col>102</xdr:col>
      <xdr:colOff>165100</xdr:colOff>
      <xdr:row>84</xdr:row>
      <xdr:rowOff>127000</xdr:rowOff>
    </xdr:to>
    <xdr:sp macro="" textlink="">
      <xdr:nvSpPr>
        <xdr:cNvPr id="717" name="フローチャート: 判断 716">
          <a:extLst>
            <a:ext uri="{FF2B5EF4-FFF2-40B4-BE49-F238E27FC236}">
              <a16:creationId xmlns:a16="http://schemas.microsoft.com/office/drawing/2014/main" id="{1C0FBCDE-E343-43FF-8FC5-DC90ECAEBEC0}"/>
            </a:ext>
          </a:extLst>
        </xdr:cNvPr>
        <xdr:cNvSpPr/>
      </xdr:nvSpPr>
      <xdr:spPr>
        <a:xfrm>
          <a:off x="19494500" y="1442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84</xdr:row>
      <xdr:rowOff>50800</xdr:rowOff>
    </xdr:from>
    <xdr:to>
      <xdr:col>98</xdr:col>
      <xdr:colOff>38100</xdr:colOff>
      <xdr:row>84</xdr:row>
      <xdr:rowOff>152400</xdr:rowOff>
    </xdr:to>
    <xdr:sp macro="" textlink="">
      <xdr:nvSpPr>
        <xdr:cNvPr id="718" name="フローチャート: 判断 717">
          <a:extLst>
            <a:ext uri="{FF2B5EF4-FFF2-40B4-BE49-F238E27FC236}">
              <a16:creationId xmlns:a16="http://schemas.microsoft.com/office/drawing/2014/main" id="{AC930424-9F21-47A6-8DF6-9B900053FDC7}"/>
            </a:ext>
          </a:extLst>
        </xdr:cNvPr>
        <xdr:cNvSpPr/>
      </xdr:nvSpPr>
      <xdr:spPr>
        <a:xfrm>
          <a:off x="18605500" y="14452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719" name="テキスト ボックス 718">
          <a:extLst>
            <a:ext uri="{FF2B5EF4-FFF2-40B4-BE49-F238E27FC236}">
              <a16:creationId xmlns:a16="http://schemas.microsoft.com/office/drawing/2014/main" id="{372127A7-2240-4262-AF72-04C3F774001D}"/>
            </a:ext>
          </a:extLst>
        </xdr:cNvPr>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720" name="テキスト ボックス 719">
          <a:extLst>
            <a:ext uri="{FF2B5EF4-FFF2-40B4-BE49-F238E27FC236}">
              <a16:creationId xmlns:a16="http://schemas.microsoft.com/office/drawing/2014/main" id="{608BB91C-8D7E-49DC-9A4C-943A699170B6}"/>
            </a:ext>
          </a:extLst>
        </xdr:cNvPr>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721" name="テキスト ボックス 720">
          <a:extLst>
            <a:ext uri="{FF2B5EF4-FFF2-40B4-BE49-F238E27FC236}">
              <a16:creationId xmlns:a16="http://schemas.microsoft.com/office/drawing/2014/main" id="{D926B82F-3627-44CE-9575-C5DB9045D9CE}"/>
            </a:ext>
          </a:extLst>
        </xdr:cNvPr>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722" name="テキスト ボックス 721">
          <a:extLst>
            <a:ext uri="{FF2B5EF4-FFF2-40B4-BE49-F238E27FC236}">
              <a16:creationId xmlns:a16="http://schemas.microsoft.com/office/drawing/2014/main" id="{1834A3BE-24E3-401F-9224-5FDF989A13AE}"/>
            </a:ext>
          </a:extLst>
        </xdr:cNvPr>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723" name="テキスト ボックス 722">
          <a:extLst>
            <a:ext uri="{FF2B5EF4-FFF2-40B4-BE49-F238E27FC236}">
              <a16:creationId xmlns:a16="http://schemas.microsoft.com/office/drawing/2014/main" id="{FD853EEE-9335-4DE3-BEF2-A45AB0276681}"/>
            </a:ext>
          </a:extLst>
        </xdr:cNvPr>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120650</xdr:rowOff>
    </xdr:from>
    <xdr:to>
      <xdr:col>116</xdr:col>
      <xdr:colOff>114300</xdr:colOff>
      <xdr:row>86</xdr:row>
      <xdr:rowOff>50800</xdr:rowOff>
    </xdr:to>
    <xdr:sp macro="" textlink="">
      <xdr:nvSpPr>
        <xdr:cNvPr id="724" name="楕円 723">
          <a:extLst>
            <a:ext uri="{FF2B5EF4-FFF2-40B4-BE49-F238E27FC236}">
              <a16:creationId xmlns:a16="http://schemas.microsoft.com/office/drawing/2014/main" id="{C9E99DE7-A3BC-4B1D-A373-E14E5292A46A}"/>
            </a:ext>
          </a:extLst>
        </xdr:cNvPr>
        <xdr:cNvSpPr/>
      </xdr:nvSpPr>
      <xdr:spPr>
        <a:xfrm>
          <a:off x="22110700" y="14693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85</xdr:row>
      <xdr:rowOff>35577</xdr:rowOff>
    </xdr:from>
    <xdr:ext cx="469744" cy="259045"/>
    <xdr:sp macro="" textlink="">
      <xdr:nvSpPr>
        <xdr:cNvPr id="725" name="【児童館】&#10;一人当たり面積該当値テキスト">
          <a:extLst>
            <a:ext uri="{FF2B5EF4-FFF2-40B4-BE49-F238E27FC236}">
              <a16:creationId xmlns:a16="http://schemas.microsoft.com/office/drawing/2014/main" id="{8BCB2FDA-AAD1-4F53-923B-3BD5DC1A8F6A}"/>
            </a:ext>
          </a:extLst>
        </xdr:cNvPr>
        <xdr:cNvSpPr txBox="1"/>
      </xdr:nvSpPr>
      <xdr:spPr>
        <a:xfrm>
          <a:off x="22199600" y="14608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85</xdr:row>
      <xdr:rowOff>120650</xdr:rowOff>
    </xdr:from>
    <xdr:to>
      <xdr:col>112</xdr:col>
      <xdr:colOff>38100</xdr:colOff>
      <xdr:row>86</xdr:row>
      <xdr:rowOff>50800</xdr:rowOff>
    </xdr:to>
    <xdr:sp macro="" textlink="">
      <xdr:nvSpPr>
        <xdr:cNvPr id="726" name="楕円 725">
          <a:extLst>
            <a:ext uri="{FF2B5EF4-FFF2-40B4-BE49-F238E27FC236}">
              <a16:creationId xmlns:a16="http://schemas.microsoft.com/office/drawing/2014/main" id="{3EA7C63E-4DB5-4E5E-9DB6-38DFD0B77063}"/>
            </a:ext>
          </a:extLst>
        </xdr:cNvPr>
        <xdr:cNvSpPr/>
      </xdr:nvSpPr>
      <xdr:spPr>
        <a:xfrm>
          <a:off x="21272500" y="14693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86</xdr:row>
      <xdr:rowOff>0</xdr:rowOff>
    </xdr:from>
    <xdr:to>
      <xdr:col>116</xdr:col>
      <xdr:colOff>63500</xdr:colOff>
      <xdr:row>86</xdr:row>
      <xdr:rowOff>0</xdr:rowOff>
    </xdr:to>
    <xdr:cxnSp macro="">
      <xdr:nvCxnSpPr>
        <xdr:cNvPr id="727" name="直線コネクタ 726">
          <a:extLst>
            <a:ext uri="{FF2B5EF4-FFF2-40B4-BE49-F238E27FC236}">
              <a16:creationId xmlns:a16="http://schemas.microsoft.com/office/drawing/2014/main" id="{BC1CF66A-651B-4489-B78D-B212C253FADC}"/>
            </a:ext>
          </a:extLst>
        </xdr:cNvPr>
        <xdr:cNvCxnSpPr/>
      </xdr:nvCxnSpPr>
      <xdr:spPr>
        <a:xfrm>
          <a:off x="21323300" y="147447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85</xdr:row>
      <xdr:rowOff>19050</xdr:rowOff>
    </xdr:from>
    <xdr:to>
      <xdr:col>107</xdr:col>
      <xdr:colOff>101600</xdr:colOff>
      <xdr:row>85</xdr:row>
      <xdr:rowOff>120650</xdr:rowOff>
    </xdr:to>
    <xdr:sp macro="" textlink="">
      <xdr:nvSpPr>
        <xdr:cNvPr id="728" name="楕円 727">
          <a:extLst>
            <a:ext uri="{FF2B5EF4-FFF2-40B4-BE49-F238E27FC236}">
              <a16:creationId xmlns:a16="http://schemas.microsoft.com/office/drawing/2014/main" id="{8945D138-E033-4377-B11E-85B0612021C6}"/>
            </a:ext>
          </a:extLst>
        </xdr:cNvPr>
        <xdr:cNvSpPr/>
      </xdr:nvSpPr>
      <xdr:spPr>
        <a:xfrm>
          <a:off x="20383500" y="14592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85</xdr:row>
      <xdr:rowOff>69850</xdr:rowOff>
    </xdr:from>
    <xdr:to>
      <xdr:col>111</xdr:col>
      <xdr:colOff>177800</xdr:colOff>
      <xdr:row>86</xdr:row>
      <xdr:rowOff>0</xdr:rowOff>
    </xdr:to>
    <xdr:cxnSp macro="">
      <xdr:nvCxnSpPr>
        <xdr:cNvPr id="729" name="直線コネクタ 728">
          <a:extLst>
            <a:ext uri="{FF2B5EF4-FFF2-40B4-BE49-F238E27FC236}">
              <a16:creationId xmlns:a16="http://schemas.microsoft.com/office/drawing/2014/main" id="{E782C239-C84B-40D5-9776-51FABBD171DD}"/>
            </a:ext>
          </a:extLst>
        </xdr:cNvPr>
        <xdr:cNvCxnSpPr/>
      </xdr:nvCxnSpPr>
      <xdr:spPr>
        <a:xfrm>
          <a:off x="20434300" y="14643100"/>
          <a:ext cx="889000" cy="101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84</xdr:row>
      <xdr:rowOff>63500</xdr:rowOff>
    </xdr:from>
    <xdr:to>
      <xdr:col>102</xdr:col>
      <xdr:colOff>165100</xdr:colOff>
      <xdr:row>84</xdr:row>
      <xdr:rowOff>165100</xdr:rowOff>
    </xdr:to>
    <xdr:sp macro="" textlink="">
      <xdr:nvSpPr>
        <xdr:cNvPr id="730" name="楕円 729">
          <a:extLst>
            <a:ext uri="{FF2B5EF4-FFF2-40B4-BE49-F238E27FC236}">
              <a16:creationId xmlns:a16="http://schemas.microsoft.com/office/drawing/2014/main" id="{968202E3-6527-4526-8FC5-B2AC14543E56}"/>
            </a:ext>
          </a:extLst>
        </xdr:cNvPr>
        <xdr:cNvSpPr/>
      </xdr:nvSpPr>
      <xdr:spPr>
        <a:xfrm>
          <a:off x="19494500" y="14465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84</xdr:row>
      <xdr:rowOff>114300</xdr:rowOff>
    </xdr:from>
    <xdr:to>
      <xdr:col>107</xdr:col>
      <xdr:colOff>50800</xdr:colOff>
      <xdr:row>85</xdr:row>
      <xdr:rowOff>69850</xdr:rowOff>
    </xdr:to>
    <xdr:cxnSp macro="">
      <xdr:nvCxnSpPr>
        <xdr:cNvPr id="731" name="直線コネクタ 730">
          <a:extLst>
            <a:ext uri="{FF2B5EF4-FFF2-40B4-BE49-F238E27FC236}">
              <a16:creationId xmlns:a16="http://schemas.microsoft.com/office/drawing/2014/main" id="{CD8AD6D5-BC1A-4E2E-A1FF-D91BCB7E2669}"/>
            </a:ext>
          </a:extLst>
        </xdr:cNvPr>
        <xdr:cNvCxnSpPr/>
      </xdr:nvCxnSpPr>
      <xdr:spPr>
        <a:xfrm>
          <a:off x="19545300" y="14516100"/>
          <a:ext cx="889000" cy="1270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83</xdr:row>
      <xdr:rowOff>158750</xdr:rowOff>
    </xdr:from>
    <xdr:to>
      <xdr:col>98</xdr:col>
      <xdr:colOff>38100</xdr:colOff>
      <xdr:row>84</xdr:row>
      <xdr:rowOff>88900</xdr:rowOff>
    </xdr:to>
    <xdr:sp macro="" textlink="">
      <xdr:nvSpPr>
        <xdr:cNvPr id="732" name="楕円 731">
          <a:extLst>
            <a:ext uri="{FF2B5EF4-FFF2-40B4-BE49-F238E27FC236}">
              <a16:creationId xmlns:a16="http://schemas.microsoft.com/office/drawing/2014/main" id="{0914F5EB-7B5B-4C73-81D0-6E43A1CC4E89}"/>
            </a:ext>
          </a:extLst>
        </xdr:cNvPr>
        <xdr:cNvSpPr/>
      </xdr:nvSpPr>
      <xdr:spPr>
        <a:xfrm>
          <a:off x="18605500" y="14389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84</xdr:row>
      <xdr:rowOff>38100</xdr:rowOff>
    </xdr:from>
    <xdr:to>
      <xdr:col>102</xdr:col>
      <xdr:colOff>114300</xdr:colOff>
      <xdr:row>84</xdr:row>
      <xdr:rowOff>114300</xdr:rowOff>
    </xdr:to>
    <xdr:cxnSp macro="">
      <xdr:nvCxnSpPr>
        <xdr:cNvPr id="733" name="直線コネクタ 732">
          <a:extLst>
            <a:ext uri="{FF2B5EF4-FFF2-40B4-BE49-F238E27FC236}">
              <a16:creationId xmlns:a16="http://schemas.microsoft.com/office/drawing/2014/main" id="{C2D7E596-04CD-43B2-AE82-F617985A2454}"/>
            </a:ext>
          </a:extLst>
        </xdr:cNvPr>
        <xdr:cNvCxnSpPr/>
      </xdr:nvCxnSpPr>
      <xdr:spPr>
        <a:xfrm>
          <a:off x="18656300" y="1443990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82</xdr:row>
      <xdr:rowOff>130827</xdr:rowOff>
    </xdr:from>
    <xdr:ext cx="469744" cy="259045"/>
    <xdr:sp macro="" textlink="">
      <xdr:nvSpPr>
        <xdr:cNvPr id="734" name="n_1aveValue【児童館】&#10;一人当たり面積">
          <a:extLst>
            <a:ext uri="{FF2B5EF4-FFF2-40B4-BE49-F238E27FC236}">
              <a16:creationId xmlns:a16="http://schemas.microsoft.com/office/drawing/2014/main" id="{F621CE6B-5271-42C0-9CB2-BB378584E140}"/>
            </a:ext>
          </a:extLst>
        </xdr:cNvPr>
        <xdr:cNvSpPr txBox="1"/>
      </xdr:nvSpPr>
      <xdr:spPr>
        <a:xfrm>
          <a:off x="21075727" y="14189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82</xdr:row>
      <xdr:rowOff>143527</xdr:rowOff>
    </xdr:from>
    <xdr:ext cx="469744" cy="259045"/>
    <xdr:sp macro="" textlink="">
      <xdr:nvSpPr>
        <xdr:cNvPr id="735" name="n_2aveValue【児童館】&#10;一人当たり面積">
          <a:extLst>
            <a:ext uri="{FF2B5EF4-FFF2-40B4-BE49-F238E27FC236}">
              <a16:creationId xmlns:a16="http://schemas.microsoft.com/office/drawing/2014/main" id="{5399A3B6-135F-4C0E-B521-C2D7D394890F}"/>
            </a:ext>
          </a:extLst>
        </xdr:cNvPr>
        <xdr:cNvSpPr txBox="1"/>
      </xdr:nvSpPr>
      <xdr:spPr>
        <a:xfrm>
          <a:off x="20199427" y="14202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82</xdr:row>
      <xdr:rowOff>143527</xdr:rowOff>
    </xdr:from>
    <xdr:ext cx="469744" cy="259045"/>
    <xdr:sp macro="" textlink="">
      <xdr:nvSpPr>
        <xdr:cNvPr id="736" name="n_3aveValue【児童館】&#10;一人当たり面積">
          <a:extLst>
            <a:ext uri="{FF2B5EF4-FFF2-40B4-BE49-F238E27FC236}">
              <a16:creationId xmlns:a16="http://schemas.microsoft.com/office/drawing/2014/main" id="{6DC35D1F-A04C-452B-93A2-F25EBF03F28B}"/>
            </a:ext>
          </a:extLst>
        </xdr:cNvPr>
        <xdr:cNvSpPr txBox="1"/>
      </xdr:nvSpPr>
      <xdr:spPr>
        <a:xfrm>
          <a:off x="19310427" y="14202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84</xdr:row>
      <xdr:rowOff>143527</xdr:rowOff>
    </xdr:from>
    <xdr:ext cx="469744" cy="259045"/>
    <xdr:sp macro="" textlink="">
      <xdr:nvSpPr>
        <xdr:cNvPr id="737" name="n_4aveValue【児童館】&#10;一人当たり面積">
          <a:extLst>
            <a:ext uri="{FF2B5EF4-FFF2-40B4-BE49-F238E27FC236}">
              <a16:creationId xmlns:a16="http://schemas.microsoft.com/office/drawing/2014/main" id="{3DE2CB33-BBC2-4F33-A585-7C3F2014FD2F}"/>
            </a:ext>
          </a:extLst>
        </xdr:cNvPr>
        <xdr:cNvSpPr txBox="1"/>
      </xdr:nvSpPr>
      <xdr:spPr>
        <a:xfrm>
          <a:off x="18421427" y="14545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86</xdr:row>
      <xdr:rowOff>41927</xdr:rowOff>
    </xdr:from>
    <xdr:ext cx="469744" cy="259045"/>
    <xdr:sp macro="" textlink="">
      <xdr:nvSpPr>
        <xdr:cNvPr id="738" name="n_1mainValue【児童館】&#10;一人当たり面積">
          <a:extLst>
            <a:ext uri="{FF2B5EF4-FFF2-40B4-BE49-F238E27FC236}">
              <a16:creationId xmlns:a16="http://schemas.microsoft.com/office/drawing/2014/main" id="{86A4C438-2E1C-468B-BB67-B8B7B1890E1C}"/>
            </a:ext>
          </a:extLst>
        </xdr:cNvPr>
        <xdr:cNvSpPr txBox="1"/>
      </xdr:nvSpPr>
      <xdr:spPr>
        <a:xfrm>
          <a:off x="21075727" y="14786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85</xdr:row>
      <xdr:rowOff>111777</xdr:rowOff>
    </xdr:from>
    <xdr:ext cx="469744" cy="259045"/>
    <xdr:sp macro="" textlink="">
      <xdr:nvSpPr>
        <xdr:cNvPr id="739" name="n_2mainValue【児童館】&#10;一人当たり面積">
          <a:extLst>
            <a:ext uri="{FF2B5EF4-FFF2-40B4-BE49-F238E27FC236}">
              <a16:creationId xmlns:a16="http://schemas.microsoft.com/office/drawing/2014/main" id="{BE277786-ADF6-421A-9D40-25B1BE76CA28}"/>
            </a:ext>
          </a:extLst>
        </xdr:cNvPr>
        <xdr:cNvSpPr txBox="1"/>
      </xdr:nvSpPr>
      <xdr:spPr>
        <a:xfrm>
          <a:off x="20199427" y="14685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84</xdr:row>
      <xdr:rowOff>156227</xdr:rowOff>
    </xdr:from>
    <xdr:ext cx="469744" cy="259045"/>
    <xdr:sp macro="" textlink="">
      <xdr:nvSpPr>
        <xdr:cNvPr id="740" name="n_3mainValue【児童館】&#10;一人当たり面積">
          <a:extLst>
            <a:ext uri="{FF2B5EF4-FFF2-40B4-BE49-F238E27FC236}">
              <a16:creationId xmlns:a16="http://schemas.microsoft.com/office/drawing/2014/main" id="{EDF13662-7638-4A62-9AF3-9FA42EE368B7}"/>
            </a:ext>
          </a:extLst>
        </xdr:cNvPr>
        <xdr:cNvSpPr txBox="1"/>
      </xdr:nvSpPr>
      <xdr:spPr>
        <a:xfrm>
          <a:off x="19310427" y="14558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82</xdr:row>
      <xdr:rowOff>105427</xdr:rowOff>
    </xdr:from>
    <xdr:ext cx="469744" cy="259045"/>
    <xdr:sp macro="" textlink="">
      <xdr:nvSpPr>
        <xdr:cNvPr id="741" name="n_4mainValue【児童館】&#10;一人当たり面積">
          <a:extLst>
            <a:ext uri="{FF2B5EF4-FFF2-40B4-BE49-F238E27FC236}">
              <a16:creationId xmlns:a16="http://schemas.microsoft.com/office/drawing/2014/main" id="{135489F8-E9D6-40C2-8917-FB627A7FD59E}"/>
            </a:ext>
          </a:extLst>
        </xdr:cNvPr>
        <xdr:cNvSpPr txBox="1"/>
      </xdr:nvSpPr>
      <xdr:spPr>
        <a:xfrm>
          <a:off x="18421427" y="14164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742" name="正方形/長方形 741">
          <a:extLst>
            <a:ext uri="{FF2B5EF4-FFF2-40B4-BE49-F238E27FC236}">
              <a16:creationId xmlns:a16="http://schemas.microsoft.com/office/drawing/2014/main" id="{6597F643-30E0-44C7-9B3C-E99281930076}"/>
            </a:ext>
          </a:extLst>
        </xdr:cNvPr>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743" name="正方形/長方形 742">
          <a:extLst>
            <a:ext uri="{FF2B5EF4-FFF2-40B4-BE49-F238E27FC236}">
              <a16:creationId xmlns:a16="http://schemas.microsoft.com/office/drawing/2014/main" id="{C8CFFD47-D02B-4792-B794-E24A722108ED}"/>
            </a:ext>
          </a:extLst>
        </xdr:cNvPr>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744" name="正方形/長方形 743">
          <a:extLst>
            <a:ext uri="{FF2B5EF4-FFF2-40B4-BE49-F238E27FC236}">
              <a16:creationId xmlns:a16="http://schemas.microsoft.com/office/drawing/2014/main" id="{7BA1B8A7-37E8-4EE2-A568-2F9D1112E605}"/>
            </a:ext>
          </a:extLst>
        </xdr:cNvPr>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34/119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745" name="正方形/長方形 744">
          <a:extLst>
            <a:ext uri="{FF2B5EF4-FFF2-40B4-BE49-F238E27FC236}">
              <a16:creationId xmlns:a16="http://schemas.microsoft.com/office/drawing/2014/main" id="{DB053212-A605-408A-AF44-CC7484FC01F8}"/>
            </a:ext>
          </a:extLst>
        </xdr:cNvPr>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746" name="正方形/長方形 745">
          <a:extLst>
            <a:ext uri="{FF2B5EF4-FFF2-40B4-BE49-F238E27FC236}">
              <a16:creationId xmlns:a16="http://schemas.microsoft.com/office/drawing/2014/main" id="{EF8128E2-3FCC-4C72-84C0-498E47021DBF}"/>
            </a:ext>
          </a:extLst>
        </xdr:cNvPr>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747" name="正方形/長方形 746">
          <a:extLst>
            <a:ext uri="{FF2B5EF4-FFF2-40B4-BE49-F238E27FC236}">
              <a16:creationId xmlns:a16="http://schemas.microsoft.com/office/drawing/2014/main" id="{65B870D5-AC74-432C-9D68-26F7635CAC69}"/>
            </a:ext>
          </a:extLst>
        </xdr:cNvPr>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748" name="正方形/長方形 747">
          <a:extLst>
            <a:ext uri="{FF2B5EF4-FFF2-40B4-BE49-F238E27FC236}">
              <a16:creationId xmlns:a16="http://schemas.microsoft.com/office/drawing/2014/main" id="{BE58456D-CC6C-4C78-8932-7902EF945354}"/>
            </a:ext>
          </a:extLst>
        </xdr:cNvPr>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49" name="正方形/長方形 748">
          <a:extLst>
            <a:ext uri="{FF2B5EF4-FFF2-40B4-BE49-F238E27FC236}">
              <a16:creationId xmlns:a16="http://schemas.microsoft.com/office/drawing/2014/main" id="{2B493408-F526-4257-BB7F-C451CF8558DD}"/>
            </a:ext>
          </a:extLst>
        </xdr:cNvPr>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750" name="テキスト ボックス 749">
          <a:extLst>
            <a:ext uri="{FF2B5EF4-FFF2-40B4-BE49-F238E27FC236}">
              <a16:creationId xmlns:a16="http://schemas.microsoft.com/office/drawing/2014/main" id="{9B513BA1-6245-4049-904B-D773A244987E}"/>
            </a:ext>
          </a:extLst>
        </xdr:cNvPr>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751" name="直線コネクタ 750">
          <a:extLst>
            <a:ext uri="{FF2B5EF4-FFF2-40B4-BE49-F238E27FC236}">
              <a16:creationId xmlns:a16="http://schemas.microsoft.com/office/drawing/2014/main" id="{F97447EA-D501-4341-B9E9-258BDF617F38}"/>
            </a:ext>
          </a:extLst>
        </xdr:cNvPr>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752" name="テキスト ボックス 751">
          <a:extLst>
            <a:ext uri="{FF2B5EF4-FFF2-40B4-BE49-F238E27FC236}">
              <a16:creationId xmlns:a16="http://schemas.microsoft.com/office/drawing/2014/main" id="{78535265-5A1F-46B1-BC51-B963BC66F47B}"/>
            </a:ext>
          </a:extLst>
        </xdr:cNvPr>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152400</xdr:rowOff>
    </xdr:from>
    <xdr:to>
      <xdr:col>89</xdr:col>
      <xdr:colOff>177800</xdr:colOff>
      <xdr:row>108</xdr:row>
      <xdr:rowOff>152400</xdr:rowOff>
    </xdr:to>
    <xdr:cxnSp macro="">
      <xdr:nvCxnSpPr>
        <xdr:cNvPr id="753" name="直線コネクタ 752">
          <a:extLst>
            <a:ext uri="{FF2B5EF4-FFF2-40B4-BE49-F238E27FC236}">
              <a16:creationId xmlns:a16="http://schemas.microsoft.com/office/drawing/2014/main" id="{B7C21178-B9B7-4CC8-9B48-1D170114CFE6}"/>
            </a:ext>
          </a:extLst>
        </xdr:cNvPr>
        <xdr:cNvCxnSpPr/>
      </xdr:nvCxnSpPr>
      <xdr:spPr>
        <a:xfrm>
          <a:off x="12446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10177</xdr:rowOff>
    </xdr:from>
    <xdr:ext cx="467179" cy="259045"/>
    <xdr:sp macro="" textlink="">
      <xdr:nvSpPr>
        <xdr:cNvPr id="754" name="テキスト ボックス 753">
          <a:extLst>
            <a:ext uri="{FF2B5EF4-FFF2-40B4-BE49-F238E27FC236}">
              <a16:creationId xmlns:a16="http://schemas.microsoft.com/office/drawing/2014/main" id="{9456202F-1216-4E0D-976F-E9F2BC3488CE}"/>
            </a:ext>
          </a:extLst>
        </xdr:cNvPr>
        <xdr:cNvSpPr txBox="1"/>
      </xdr:nvSpPr>
      <xdr:spPr>
        <a:xfrm>
          <a:off x="11978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106</xdr:row>
      <xdr:rowOff>114300</xdr:rowOff>
    </xdr:from>
    <xdr:to>
      <xdr:col>89</xdr:col>
      <xdr:colOff>177800</xdr:colOff>
      <xdr:row>106</xdr:row>
      <xdr:rowOff>114300</xdr:rowOff>
    </xdr:to>
    <xdr:cxnSp macro="">
      <xdr:nvCxnSpPr>
        <xdr:cNvPr id="755" name="直線コネクタ 754">
          <a:extLst>
            <a:ext uri="{FF2B5EF4-FFF2-40B4-BE49-F238E27FC236}">
              <a16:creationId xmlns:a16="http://schemas.microsoft.com/office/drawing/2014/main" id="{A16A1D88-1E55-4E5C-BAEB-7529D8059D22}"/>
            </a:ext>
          </a:extLst>
        </xdr:cNvPr>
        <xdr:cNvCxnSpPr/>
      </xdr:nvCxnSpPr>
      <xdr:spPr>
        <a:xfrm>
          <a:off x="12446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105</xdr:row>
      <xdr:rowOff>143527</xdr:rowOff>
    </xdr:from>
    <xdr:ext cx="403059" cy="259045"/>
    <xdr:sp macro="" textlink="">
      <xdr:nvSpPr>
        <xdr:cNvPr id="756" name="テキスト ボックス 755">
          <a:extLst>
            <a:ext uri="{FF2B5EF4-FFF2-40B4-BE49-F238E27FC236}">
              <a16:creationId xmlns:a16="http://schemas.microsoft.com/office/drawing/2014/main" id="{347138A5-AB80-42CE-89BA-26B2EA0FE906}"/>
            </a:ext>
          </a:extLst>
        </xdr:cNvPr>
        <xdr:cNvSpPr txBox="1"/>
      </xdr:nvSpPr>
      <xdr:spPr>
        <a:xfrm>
          <a:off x="12042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104</xdr:row>
      <xdr:rowOff>76200</xdr:rowOff>
    </xdr:from>
    <xdr:to>
      <xdr:col>89</xdr:col>
      <xdr:colOff>177800</xdr:colOff>
      <xdr:row>104</xdr:row>
      <xdr:rowOff>76200</xdr:rowOff>
    </xdr:to>
    <xdr:cxnSp macro="">
      <xdr:nvCxnSpPr>
        <xdr:cNvPr id="757" name="直線コネクタ 756">
          <a:extLst>
            <a:ext uri="{FF2B5EF4-FFF2-40B4-BE49-F238E27FC236}">
              <a16:creationId xmlns:a16="http://schemas.microsoft.com/office/drawing/2014/main" id="{98E39AF4-6F13-46AE-9663-FAE428273B5A}"/>
            </a:ext>
          </a:extLst>
        </xdr:cNvPr>
        <xdr:cNvCxnSpPr/>
      </xdr:nvCxnSpPr>
      <xdr:spPr>
        <a:xfrm>
          <a:off x="12446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103</xdr:row>
      <xdr:rowOff>105427</xdr:rowOff>
    </xdr:from>
    <xdr:ext cx="403059" cy="259045"/>
    <xdr:sp macro="" textlink="">
      <xdr:nvSpPr>
        <xdr:cNvPr id="758" name="テキスト ボックス 757">
          <a:extLst>
            <a:ext uri="{FF2B5EF4-FFF2-40B4-BE49-F238E27FC236}">
              <a16:creationId xmlns:a16="http://schemas.microsoft.com/office/drawing/2014/main" id="{2FCF2F45-7EE8-48AA-A404-268B51DDA095}"/>
            </a:ext>
          </a:extLst>
        </xdr:cNvPr>
        <xdr:cNvSpPr txBox="1"/>
      </xdr:nvSpPr>
      <xdr:spPr>
        <a:xfrm>
          <a:off x="12042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102</xdr:row>
      <xdr:rowOff>38100</xdr:rowOff>
    </xdr:from>
    <xdr:to>
      <xdr:col>89</xdr:col>
      <xdr:colOff>177800</xdr:colOff>
      <xdr:row>102</xdr:row>
      <xdr:rowOff>38100</xdr:rowOff>
    </xdr:to>
    <xdr:cxnSp macro="">
      <xdr:nvCxnSpPr>
        <xdr:cNvPr id="759" name="直線コネクタ 758">
          <a:extLst>
            <a:ext uri="{FF2B5EF4-FFF2-40B4-BE49-F238E27FC236}">
              <a16:creationId xmlns:a16="http://schemas.microsoft.com/office/drawing/2014/main" id="{CADFFB45-1E87-4AFB-8C10-B895FB1795E1}"/>
            </a:ext>
          </a:extLst>
        </xdr:cNvPr>
        <xdr:cNvCxnSpPr/>
      </xdr:nvCxnSpPr>
      <xdr:spPr>
        <a:xfrm>
          <a:off x="12446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101</xdr:row>
      <xdr:rowOff>67327</xdr:rowOff>
    </xdr:from>
    <xdr:ext cx="403059" cy="259045"/>
    <xdr:sp macro="" textlink="">
      <xdr:nvSpPr>
        <xdr:cNvPr id="760" name="テキスト ボックス 759">
          <a:extLst>
            <a:ext uri="{FF2B5EF4-FFF2-40B4-BE49-F238E27FC236}">
              <a16:creationId xmlns:a16="http://schemas.microsoft.com/office/drawing/2014/main" id="{08656DEB-BF77-45C0-9389-4BFECAADC97D}"/>
            </a:ext>
          </a:extLst>
        </xdr:cNvPr>
        <xdr:cNvSpPr txBox="1"/>
      </xdr:nvSpPr>
      <xdr:spPr>
        <a:xfrm>
          <a:off x="12042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0</xdr:rowOff>
    </xdr:from>
    <xdr:to>
      <xdr:col>89</xdr:col>
      <xdr:colOff>177800</xdr:colOff>
      <xdr:row>100</xdr:row>
      <xdr:rowOff>0</xdr:rowOff>
    </xdr:to>
    <xdr:cxnSp macro="">
      <xdr:nvCxnSpPr>
        <xdr:cNvPr id="761" name="直線コネクタ 760">
          <a:extLst>
            <a:ext uri="{FF2B5EF4-FFF2-40B4-BE49-F238E27FC236}">
              <a16:creationId xmlns:a16="http://schemas.microsoft.com/office/drawing/2014/main" id="{E325A920-1222-45C1-959D-43333A66F425}"/>
            </a:ext>
          </a:extLst>
        </xdr:cNvPr>
        <xdr:cNvCxnSpPr/>
      </xdr:nvCxnSpPr>
      <xdr:spPr>
        <a:xfrm>
          <a:off x="12446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99</xdr:row>
      <xdr:rowOff>29227</xdr:rowOff>
    </xdr:from>
    <xdr:ext cx="403059" cy="259045"/>
    <xdr:sp macro="" textlink="">
      <xdr:nvSpPr>
        <xdr:cNvPr id="762" name="テキスト ボックス 761">
          <a:extLst>
            <a:ext uri="{FF2B5EF4-FFF2-40B4-BE49-F238E27FC236}">
              <a16:creationId xmlns:a16="http://schemas.microsoft.com/office/drawing/2014/main" id="{83C12253-B130-463A-8141-AD355FE1824F}"/>
            </a:ext>
          </a:extLst>
        </xdr:cNvPr>
        <xdr:cNvSpPr txBox="1"/>
      </xdr:nvSpPr>
      <xdr:spPr>
        <a:xfrm>
          <a:off x="12042941" y="1700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763" name="直線コネクタ 762">
          <a:extLst>
            <a:ext uri="{FF2B5EF4-FFF2-40B4-BE49-F238E27FC236}">
              <a16:creationId xmlns:a16="http://schemas.microsoft.com/office/drawing/2014/main" id="{8198BCA4-068C-491E-B0B6-B8A5388B5733}"/>
            </a:ext>
          </a:extLst>
        </xdr:cNvPr>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96</xdr:row>
      <xdr:rowOff>162577</xdr:rowOff>
    </xdr:from>
    <xdr:ext cx="338939" cy="259045"/>
    <xdr:sp macro="" textlink="">
      <xdr:nvSpPr>
        <xdr:cNvPr id="764" name="テキスト ボックス 763">
          <a:extLst>
            <a:ext uri="{FF2B5EF4-FFF2-40B4-BE49-F238E27FC236}">
              <a16:creationId xmlns:a16="http://schemas.microsoft.com/office/drawing/2014/main" id="{56CF5009-EA5C-40A4-B7DC-76CD1887E532}"/>
            </a:ext>
          </a:extLst>
        </xdr:cNvPr>
        <xdr:cNvSpPr txBox="1"/>
      </xdr:nvSpPr>
      <xdr:spPr>
        <a:xfrm>
          <a:off x="12107061" y="1662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765" name="【公民館】&#10;有形固定資産減価償却率グラフ枠">
          <a:extLst>
            <a:ext uri="{FF2B5EF4-FFF2-40B4-BE49-F238E27FC236}">
              <a16:creationId xmlns:a16="http://schemas.microsoft.com/office/drawing/2014/main" id="{2940841F-7D94-4D25-9644-4F4351AF2E9C}"/>
            </a:ext>
          </a:extLst>
        </xdr:cNvPr>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99</xdr:row>
      <xdr:rowOff>95250</xdr:rowOff>
    </xdr:from>
    <xdr:to>
      <xdr:col>85</xdr:col>
      <xdr:colOff>126364</xdr:colOff>
      <xdr:row>108</xdr:row>
      <xdr:rowOff>152400</xdr:rowOff>
    </xdr:to>
    <xdr:cxnSp macro="">
      <xdr:nvCxnSpPr>
        <xdr:cNvPr id="766" name="直線コネクタ 765">
          <a:extLst>
            <a:ext uri="{FF2B5EF4-FFF2-40B4-BE49-F238E27FC236}">
              <a16:creationId xmlns:a16="http://schemas.microsoft.com/office/drawing/2014/main" id="{C15687F2-8A7F-4B22-AD38-66DA738D911C}"/>
            </a:ext>
          </a:extLst>
        </xdr:cNvPr>
        <xdr:cNvCxnSpPr/>
      </xdr:nvCxnSpPr>
      <xdr:spPr>
        <a:xfrm flipV="1">
          <a:off x="16318864" y="17068800"/>
          <a:ext cx="0" cy="16002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156227</xdr:rowOff>
    </xdr:from>
    <xdr:ext cx="469744" cy="259045"/>
    <xdr:sp macro="" textlink="">
      <xdr:nvSpPr>
        <xdr:cNvPr id="767" name="【公民館】&#10;有形固定資産減価償却率最小値テキスト">
          <a:extLst>
            <a:ext uri="{FF2B5EF4-FFF2-40B4-BE49-F238E27FC236}">
              <a16:creationId xmlns:a16="http://schemas.microsoft.com/office/drawing/2014/main" id="{F8CAA34C-BAD8-4F6F-8F0A-01C200B2B4E9}"/>
            </a:ext>
          </a:extLst>
        </xdr:cNvPr>
        <xdr:cNvSpPr txBox="1"/>
      </xdr:nvSpPr>
      <xdr:spPr>
        <a:xfrm>
          <a:off x="16357600" y="1867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152400</xdr:rowOff>
    </xdr:from>
    <xdr:to>
      <xdr:col>86</xdr:col>
      <xdr:colOff>25400</xdr:colOff>
      <xdr:row>108</xdr:row>
      <xdr:rowOff>152400</xdr:rowOff>
    </xdr:to>
    <xdr:cxnSp macro="">
      <xdr:nvCxnSpPr>
        <xdr:cNvPr id="768" name="直線コネクタ 767">
          <a:extLst>
            <a:ext uri="{FF2B5EF4-FFF2-40B4-BE49-F238E27FC236}">
              <a16:creationId xmlns:a16="http://schemas.microsoft.com/office/drawing/2014/main" id="{9A64D06C-3132-43EE-ACF3-5496C337D39E}"/>
            </a:ext>
          </a:extLst>
        </xdr:cNvPr>
        <xdr:cNvCxnSpPr/>
      </xdr:nvCxnSpPr>
      <xdr:spPr>
        <a:xfrm>
          <a:off x="16230600" y="1866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41927</xdr:rowOff>
    </xdr:from>
    <xdr:ext cx="405111" cy="259045"/>
    <xdr:sp macro="" textlink="">
      <xdr:nvSpPr>
        <xdr:cNvPr id="769" name="【公民館】&#10;有形固定資産減価償却率最大値テキスト">
          <a:extLst>
            <a:ext uri="{FF2B5EF4-FFF2-40B4-BE49-F238E27FC236}">
              <a16:creationId xmlns:a16="http://schemas.microsoft.com/office/drawing/2014/main" id="{51213425-10E7-469A-AFCE-F5ADCB5C0E1A}"/>
            </a:ext>
          </a:extLst>
        </xdr:cNvPr>
        <xdr:cNvSpPr txBox="1"/>
      </xdr:nvSpPr>
      <xdr:spPr>
        <a:xfrm>
          <a:off x="16357600" y="168440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95250</xdr:rowOff>
    </xdr:from>
    <xdr:to>
      <xdr:col>86</xdr:col>
      <xdr:colOff>25400</xdr:colOff>
      <xdr:row>99</xdr:row>
      <xdr:rowOff>95250</xdr:rowOff>
    </xdr:to>
    <xdr:cxnSp macro="">
      <xdr:nvCxnSpPr>
        <xdr:cNvPr id="770" name="直線コネクタ 769">
          <a:extLst>
            <a:ext uri="{FF2B5EF4-FFF2-40B4-BE49-F238E27FC236}">
              <a16:creationId xmlns:a16="http://schemas.microsoft.com/office/drawing/2014/main" id="{5950D70A-8A53-45F2-A478-99C08ADC29D4}"/>
            </a:ext>
          </a:extLst>
        </xdr:cNvPr>
        <xdr:cNvCxnSpPr/>
      </xdr:nvCxnSpPr>
      <xdr:spPr>
        <a:xfrm>
          <a:off x="16230600" y="17068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104</xdr:row>
      <xdr:rowOff>93363</xdr:rowOff>
    </xdr:from>
    <xdr:ext cx="405111" cy="259045"/>
    <xdr:sp macro="" textlink="">
      <xdr:nvSpPr>
        <xdr:cNvPr id="771" name="【公民館】&#10;有形固定資産減価償却率平均値テキスト">
          <a:extLst>
            <a:ext uri="{FF2B5EF4-FFF2-40B4-BE49-F238E27FC236}">
              <a16:creationId xmlns:a16="http://schemas.microsoft.com/office/drawing/2014/main" id="{834D803D-3AD5-4D4E-8FC2-DE16FD63A7FC}"/>
            </a:ext>
          </a:extLst>
        </xdr:cNvPr>
        <xdr:cNvSpPr txBox="1"/>
      </xdr:nvSpPr>
      <xdr:spPr>
        <a:xfrm>
          <a:off x="16357600" y="1792416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114936</xdr:rowOff>
    </xdr:from>
    <xdr:to>
      <xdr:col>85</xdr:col>
      <xdr:colOff>177800</xdr:colOff>
      <xdr:row>105</xdr:row>
      <xdr:rowOff>45086</xdr:rowOff>
    </xdr:to>
    <xdr:sp macro="" textlink="">
      <xdr:nvSpPr>
        <xdr:cNvPr id="772" name="フローチャート: 判断 771">
          <a:extLst>
            <a:ext uri="{FF2B5EF4-FFF2-40B4-BE49-F238E27FC236}">
              <a16:creationId xmlns:a16="http://schemas.microsoft.com/office/drawing/2014/main" id="{B2811E23-97FE-4968-8E4A-9F8E81E043A9}"/>
            </a:ext>
          </a:extLst>
        </xdr:cNvPr>
        <xdr:cNvSpPr/>
      </xdr:nvSpPr>
      <xdr:spPr>
        <a:xfrm>
          <a:off x="16268700" y="179457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122555</xdr:rowOff>
    </xdr:from>
    <xdr:to>
      <xdr:col>81</xdr:col>
      <xdr:colOff>101600</xdr:colOff>
      <xdr:row>105</xdr:row>
      <xdr:rowOff>52705</xdr:rowOff>
    </xdr:to>
    <xdr:sp macro="" textlink="">
      <xdr:nvSpPr>
        <xdr:cNvPr id="773" name="フローチャート: 判断 772">
          <a:extLst>
            <a:ext uri="{FF2B5EF4-FFF2-40B4-BE49-F238E27FC236}">
              <a16:creationId xmlns:a16="http://schemas.microsoft.com/office/drawing/2014/main" id="{FF7671F7-EEA7-4076-A82A-DA299F602FD6}"/>
            </a:ext>
          </a:extLst>
        </xdr:cNvPr>
        <xdr:cNvSpPr/>
      </xdr:nvSpPr>
      <xdr:spPr>
        <a:xfrm>
          <a:off x="15430500" y="179533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107314</xdr:rowOff>
    </xdr:from>
    <xdr:to>
      <xdr:col>76</xdr:col>
      <xdr:colOff>165100</xdr:colOff>
      <xdr:row>105</xdr:row>
      <xdr:rowOff>37464</xdr:rowOff>
    </xdr:to>
    <xdr:sp macro="" textlink="">
      <xdr:nvSpPr>
        <xdr:cNvPr id="774" name="フローチャート: 判断 773">
          <a:extLst>
            <a:ext uri="{FF2B5EF4-FFF2-40B4-BE49-F238E27FC236}">
              <a16:creationId xmlns:a16="http://schemas.microsoft.com/office/drawing/2014/main" id="{AB6C7E5F-5E26-4ED4-BA0D-4E02448E8D71}"/>
            </a:ext>
          </a:extLst>
        </xdr:cNvPr>
        <xdr:cNvSpPr/>
      </xdr:nvSpPr>
      <xdr:spPr>
        <a:xfrm>
          <a:off x="14541500" y="179381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116839</xdr:rowOff>
    </xdr:from>
    <xdr:to>
      <xdr:col>72</xdr:col>
      <xdr:colOff>38100</xdr:colOff>
      <xdr:row>105</xdr:row>
      <xdr:rowOff>46989</xdr:rowOff>
    </xdr:to>
    <xdr:sp macro="" textlink="">
      <xdr:nvSpPr>
        <xdr:cNvPr id="775" name="フローチャート: 判断 774">
          <a:extLst>
            <a:ext uri="{FF2B5EF4-FFF2-40B4-BE49-F238E27FC236}">
              <a16:creationId xmlns:a16="http://schemas.microsoft.com/office/drawing/2014/main" id="{F22ED044-4F4A-4A24-AD9B-9045839E05ED}"/>
            </a:ext>
          </a:extLst>
        </xdr:cNvPr>
        <xdr:cNvSpPr/>
      </xdr:nvSpPr>
      <xdr:spPr>
        <a:xfrm>
          <a:off x="13652500" y="179476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104</xdr:row>
      <xdr:rowOff>90170</xdr:rowOff>
    </xdr:from>
    <xdr:to>
      <xdr:col>67</xdr:col>
      <xdr:colOff>101600</xdr:colOff>
      <xdr:row>105</xdr:row>
      <xdr:rowOff>20320</xdr:rowOff>
    </xdr:to>
    <xdr:sp macro="" textlink="">
      <xdr:nvSpPr>
        <xdr:cNvPr id="776" name="フローチャート: 判断 775">
          <a:extLst>
            <a:ext uri="{FF2B5EF4-FFF2-40B4-BE49-F238E27FC236}">
              <a16:creationId xmlns:a16="http://schemas.microsoft.com/office/drawing/2014/main" id="{289B00B0-105A-4914-AB90-866D5D2F8847}"/>
            </a:ext>
          </a:extLst>
        </xdr:cNvPr>
        <xdr:cNvSpPr/>
      </xdr:nvSpPr>
      <xdr:spPr>
        <a:xfrm>
          <a:off x="12763500" y="17920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777" name="テキスト ボックス 776">
          <a:extLst>
            <a:ext uri="{FF2B5EF4-FFF2-40B4-BE49-F238E27FC236}">
              <a16:creationId xmlns:a16="http://schemas.microsoft.com/office/drawing/2014/main" id="{92555055-BA7A-419F-A338-46C1AF32754B}"/>
            </a:ext>
          </a:extLst>
        </xdr:cNvPr>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778" name="テキスト ボックス 777">
          <a:extLst>
            <a:ext uri="{FF2B5EF4-FFF2-40B4-BE49-F238E27FC236}">
              <a16:creationId xmlns:a16="http://schemas.microsoft.com/office/drawing/2014/main" id="{10571CBE-5FB0-44F6-89EA-0579BA856BDA}"/>
            </a:ext>
          </a:extLst>
        </xdr:cNvPr>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779" name="テキスト ボックス 778">
          <a:extLst>
            <a:ext uri="{FF2B5EF4-FFF2-40B4-BE49-F238E27FC236}">
              <a16:creationId xmlns:a16="http://schemas.microsoft.com/office/drawing/2014/main" id="{F96BFD5B-DDA8-4053-A138-74135B3B6165}"/>
            </a:ext>
          </a:extLst>
        </xdr:cNvPr>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780" name="テキスト ボックス 779">
          <a:extLst>
            <a:ext uri="{FF2B5EF4-FFF2-40B4-BE49-F238E27FC236}">
              <a16:creationId xmlns:a16="http://schemas.microsoft.com/office/drawing/2014/main" id="{BDAA41A3-FF79-4D42-9775-3BD3919224F3}"/>
            </a:ext>
          </a:extLst>
        </xdr:cNvPr>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781" name="テキスト ボックス 780">
          <a:extLst>
            <a:ext uri="{FF2B5EF4-FFF2-40B4-BE49-F238E27FC236}">
              <a16:creationId xmlns:a16="http://schemas.microsoft.com/office/drawing/2014/main" id="{30061A45-6357-41CD-8C5E-C26600E12F9A}"/>
            </a:ext>
          </a:extLst>
        </xdr:cNvPr>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67311</xdr:rowOff>
    </xdr:from>
    <xdr:to>
      <xdr:col>85</xdr:col>
      <xdr:colOff>177800</xdr:colOff>
      <xdr:row>104</xdr:row>
      <xdr:rowOff>168911</xdr:rowOff>
    </xdr:to>
    <xdr:sp macro="" textlink="">
      <xdr:nvSpPr>
        <xdr:cNvPr id="782" name="楕円 781">
          <a:extLst>
            <a:ext uri="{FF2B5EF4-FFF2-40B4-BE49-F238E27FC236}">
              <a16:creationId xmlns:a16="http://schemas.microsoft.com/office/drawing/2014/main" id="{2E0ACCA3-10A4-46FA-8A65-359A23090C6D}"/>
            </a:ext>
          </a:extLst>
        </xdr:cNvPr>
        <xdr:cNvSpPr/>
      </xdr:nvSpPr>
      <xdr:spPr>
        <a:xfrm>
          <a:off x="16268700" y="178981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103</xdr:row>
      <xdr:rowOff>90188</xdr:rowOff>
    </xdr:from>
    <xdr:ext cx="405111" cy="259045"/>
    <xdr:sp macro="" textlink="">
      <xdr:nvSpPr>
        <xdr:cNvPr id="783" name="【公民館】&#10;有形固定資産減価償却率該当値テキスト">
          <a:extLst>
            <a:ext uri="{FF2B5EF4-FFF2-40B4-BE49-F238E27FC236}">
              <a16:creationId xmlns:a16="http://schemas.microsoft.com/office/drawing/2014/main" id="{D54CDA9A-5FF6-470F-AF29-F3B107C3D016}"/>
            </a:ext>
          </a:extLst>
        </xdr:cNvPr>
        <xdr:cNvSpPr txBox="1"/>
      </xdr:nvSpPr>
      <xdr:spPr>
        <a:xfrm>
          <a:off x="16357600" y="177495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105</xdr:row>
      <xdr:rowOff>61595</xdr:rowOff>
    </xdr:from>
    <xdr:to>
      <xdr:col>81</xdr:col>
      <xdr:colOff>101600</xdr:colOff>
      <xdr:row>105</xdr:row>
      <xdr:rowOff>163195</xdr:rowOff>
    </xdr:to>
    <xdr:sp macro="" textlink="">
      <xdr:nvSpPr>
        <xdr:cNvPr id="784" name="楕円 783">
          <a:extLst>
            <a:ext uri="{FF2B5EF4-FFF2-40B4-BE49-F238E27FC236}">
              <a16:creationId xmlns:a16="http://schemas.microsoft.com/office/drawing/2014/main" id="{4CCF76BE-B26B-4E38-8D92-90F25D4AED1F}"/>
            </a:ext>
          </a:extLst>
        </xdr:cNvPr>
        <xdr:cNvSpPr/>
      </xdr:nvSpPr>
      <xdr:spPr>
        <a:xfrm>
          <a:off x="15430500" y="180638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104</xdr:row>
      <xdr:rowOff>118111</xdr:rowOff>
    </xdr:from>
    <xdr:to>
      <xdr:col>85</xdr:col>
      <xdr:colOff>127000</xdr:colOff>
      <xdr:row>105</xdr:row>
      <xdr:rowOff>112395</xdr:rowOff>
    </xdr:to>
    <xdr:cxnSp macro="">
      <xdr:nvCxnSpPr>
        <xdr:cNvPr id="785" name="直線コネクタ 784">
          <a:extLst>
            <a:ext uri="{FF2B5EF4-FFF2-40B4-BE49-F238E27FC236}">
              <a16:creationId xmlns:a16="http://schemas.microsoft.com/office/drawing/2014/main" id="{11579070-EEB7-432C-9C16-DC718901B23F}"/>
            </a:ext>
          </a:extLst>
        </xdr:cNvPr>
        <xdr:cNvCxnSpPr/>
      </xdr:nvCxnSpPr>
      <xdr:spPr>
        <a:xfrm flipV="1">
          <a:off x="15481300" y="17948911"/>
          <a:ext cx="838200" cy="1657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105</xdr:row>
      <xdr:rowOff>19686</xdr:rowOff>
    </xdr:from>
    <xdr:to>
      <xdr:col>76</xdr:col>
      <xdr:colOff>165100</xdr:colOff>
      <xdr:row>105</xdr:row>
      <xdr:rowOff>121286</xdr:rowOff>
    </xdr:to>
    <xdr:sp macro="" textlink="">
      <xdr:nvSpPr>
        <xdr:cNvPr id="786" name="楕円 785">
          <a:extLst>
            <a:ext uri="{FF2B5EF4-FFF2-40B4-BE49-F238E27FC236}">
              <a16:creationId xmlns:a16="http://schemas.microsoft.com/office/drawing/2014/main" id="{32F9B7FD-CB55-4F93-9F24-1393EC8760A3}"/>
            </a:ext>
          </a:extLst>
        </xdr:cNvPr>
        <xdr:cNvSpPr/>
      </xdr:nvSpPr>
      <xdr:spPr>
        <a:xfrm>
          <a:off x="14541500" y="180219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105</xdr:row>
      <xdr:rowOff>70486</xdr:rowOff>
    </xdr:from>
    <xdr:to>
      <xdr:col>81</xdr:col>
      <xdr:colOff>50800</xdr:colOff>
      <xdr:row>105</xdr:row>
      <xdr:rowOff>112395</xdr:rowOff>
    </xdr:to>
    <xdr:cxnSp macro="">
      <xdr:nvCxnSpPr>
        <xdr:cNvPr id="787" name="直線コネクタ 786">
          <a:extLst>
            <a:ext uri="{FF2B5EF4-FFF2-40B4-BE49-F238E27FC236}">
              <a16:creationId xmlns:a16="http://schemas.microsoft.com/office/drawing/2014/main" id="{761DFF60-8F34-400A-946E-16099E260C08}"/>
            </a:ext>
          </a:extLst>
        </xdr:cNvPr>
        <xdr:cNvCxnSpPr/>
      </xdr:nvCxnSpPr>
      <xdr:spPr>
        <a:xfrm>
          <a:off x="14592300" y="18072736"/>
          <a:ext cx="889000" cy="419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104</xdr:row>
      <xdr:rowOff>153036</xdr:rowOff>
    </xdr:from>
    <xdr:to>
      <xdr:col>72</xdr:col>
      <xdr:colOff>38100</xdr:colOff>
      <xdr:row>105</xdr:row>
      <xdr:rowOff>83186</xdr:rowOff>
    </xdr:to>
    <xdr:sp macro="" textlink="">
      <xdr:nvSpPr>
        <xdr:cNvPr id="788" name="楕円 787">
          <a:extLst>
            <a:ext uri="{FF2B5EF4-FFF2-40B4-BE49-F238E27FC236}">
              <a16:creationId xmlns:a16="http://schemas.microsoft.com/office/drawing/2014/main" id="{E1DFB4BF-F0E5-4CFB-9ABF-58A6FB3FBFEC}"/>
            </a:ext>
          </a:extLst>
        </xdr:cNvPr>
        <xdr:cNvSpPr/>
      </xdr:nvSpPr>
      <xdr:spPr>
        <a:xfrm>
          <a:off x="13652500" y="179838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105</xdr:row>
      <xdr:rowOff>32386</xdr:rowOff>
    </xdr:from>
    <xdr:to>
      <xdr:col>76</xdr:col>
      <xdr:colOff>114300</xdr:colOff>
      <xdr:row>105</xdr:row>
      <xdr:rowOff>70486</xdr:rowOff>
    </xdr:to>
    <xdr:cxnSp macro="">
      <xdr:nvCxnSpPr>
        <xdr:cNvPr id="789" name="直線コネクタ 788">
          <a:extLst>
            <a:ext uri="{FF2B5EF4-FFF2-40B4-BE49-F238E27FC236}">
              <a16:creationId xmlns:a16="http://schemas.microsoft.com/office/drawing/2014/main" id="{32F721CE-93D2-433F-8A78-FA8BE03E2696}"/>
            </a:ext>
          </a:extLst>
        </xdr:cNvPr>
        <xdr:cNvCxnSpPr/>
      </xdr:nvCxnSpPr>
      <xdr:spPr>
        <a:xfrm>
          <a:off x="13703300" y="18034636"/>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105</xdr:row>
      <xdr:rowOff>17780</xdr:rowOff>
    </xdr:from>
    <xdr:to>
      <xdr:col>67</xdr:col>
      <xdr:colOff>101600</xdr:colOff>
      <xdr:row>105</xdr:row>
      <xdr:rowOff>119380</xdr:rowOff>
    </xdr:to>
    <xdr:sp macro="" textlink="">
      <xdr:nvSpPr>
        <xdr:cNvPr id="790" name="楕円 789">
          <a:extLst>
            <a:ext uri="{FF2B5EF4-FFF2-40B4-BE49-F238E27FC236}">
              <a16:creationId xmlns:a16="http://schemas.microsoft.com/office/drawing/2014/main" id="{16B6F769-50CF-4CC7-A837-5919BF16F44E}"/>
            </a:ext>
          </a:extLst>
        </xdr:cNvPr>
        <xdr:cNvSpPr/>
      </xdr:nvSpPr>
      <xdr:spPr>
        <a:xfrm>
          <a:off x="12763500" y="180200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105</xdr:row>
      <xdr:rowOff>32386</xdr:rowOff>
    </xdr:from>
    <xdr:to>
      <xdr:col>71</xdr:col>
      <xdr:colOff>177800</xdr:colOff>
      <xdr:row>105</xdr:row>
      <xdr:rowOff>68580</xdr:rowOff>
    </xdr:to>
    <xdr:cxnSp macro="">
      <xdr:nvCxnSpPr>
        <xdr:cNvPr id="791" name="直線コネクタ 790">
          <a:extLst>
            <a:ext uri="{FF2B5EF4-FFF2-40B4-BE49-F238E27FC236}">
              <a16:creationId xmlns:a16="http://schemas.microsoft.com/office/drawing/2014/main" id="{0A9CB1C7-598B-44EA-B6D7-10ABA3CFC084}"/>
            </a:ext>
          </a:extLst>
        </xdr:cNvPr>
        <xdr:cNvCxnSpPr/>
      </xdr:nvCxnSpPr>
      <xdr:spPr>
        <a:xfrm flipV="1">
          <a:off x="12814300" y="18034636"/>
          <a:ext cx="889000" cy="361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103</xdr:row>
      <xdr:rowOff>69232</xdr:rowOff>
    </xdr:from>
    <xdr:ext cx="405111" cy="259045"/>
    <xdr:sp macro="" textlink="">
      <xdr:nvSpPr>
        <xdr:cNvPr id="792" name="n_1aveValue【公民館】&#10;有形固定資産減価償却率">
          <a:extLst>
            <a:ext uri="{FF2B5EF4-FFF2-40B4-BE49-F238E27FC236}">
              <a16:creationId xmlns:a16="http://schemas.microsoft.com/office/drawing/2014/main" id="{8078BD1C-224E-4B7F-A833-E1385FA145EC}"/>
            </a:ext>
          </a:extLst>
        </xdr:cNvPr>
        <xdr:cNvSpPr txBox="1"/>
      </xdr:nvSpPr>
      <xdr:spPr>
        <a:xfrm>
          <a:off x="15266044" y="177285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103</xdr:row>
      <xdr:rowOff>53991</xdr:rowOff>
    </xdr:from>
    <xdr:ext cx="405111" cy="259045"/>
    <xdr:sp macro="" textlink="">
      <xdr:nvSpPr>
        <xdr:cNvPr id="793" name="n_2aveValue【公民館】&#10;有形固定資産減価償却率">
          <a:extLst>
            <a:ext uri="{FF2B5EF4-FFF2-40B4-BE49-F238E27FC236}">
              <a16:creationId xmlns:a16="http://schemas.microsoft.com/office/drawing/2014/main" id="{5D8F87E7-1187-4909-8772-F7A7C720F6FD}"/>
            </a:ext>
          </a:extLst>
        </xdr:cNvPr>
        <xdr:cNvSpPr txBox="1"/>
      </xdr:nvSpPr>
      <xdr:spPr>
        <a:xfrm>
          <a:off x="14389744" y="177133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103</xdr:row>
      <xdr:rowOff>63516</xdr:rowOff>
    </xdr:from>
    <xdr:ext cx="405111" cy="259045"/>
    <xdr:sp macro="" textlink="">
      <xdr:nvSpPr>
        <xdr:cNvPr id="794" name="n_3aveValue【公民館】&#10;有形固定資産減価償却率">
          <a:extLst>
            <a:ext uri="{FF2B5EF4-FFF2-40B4-BE49-F238E27FC236}">
              <a16:creationId xmlns:a16="http://schemas.microsoft.com/office/drawing/2014/main" id="{C1D94BEC-DD75-4583-BED6-6888D47F845C}"/>
            </a:ext>
          </a:extLst>
        </xdr:cNvPr>
        <xdr:cNvSpPr txBox="1"/>
      </xdr:nvSpPr>
      <xdr:spPr>
        <a:xfrm>
          <a:off x="13500744" y="177228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103</xdr:row>
      <xdr:rowOff>36847</xdr:rowOff>
    </xdr:from>
    <xdr:ext cx="405111" cy="259045"/>
    <xdr:sp macro="" textlink="">
      <xdr:nvSpPr>
        <xdr:cNvPr id="795" name="n_4aveValue【公民館】&#10;有形固定資産減価償却率">
          <a:extLst>
            <a:ext uri="{FF2B5EF4-FFF2-40B4-BE49-F238E27FC236}">
              <a16:creationId xmlns:a16="http://schemas.microsoft.com/office/drawing/2014/main" id="{517F89DA-FA1E-4A55-B845-97A9A3D642D0}"/>
            </a:ext>
          </a:extLst>
        </xdr:cNvPr>
        <xdr:cNvSpPr txBox="1"/>
      </xdr:nvSpPr>
      <xdr:spPr>
        <a:xfrm>
          <a:off x="12611744" y="176961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105</xdr:row>
      <xdr:rowOff>154322</xdr:rowOff>
    </xdr:from>
    <xdr:ext cx="405111" cy="259045"/>
    <xdr:sp macro="" textlink="">
      <xdr:nvSpPr>
        <xdr:cNvPr id="796" name="n_1mainValue【公民館】&#10;有形固定資産減価償却率">
          <a:extLst>
            <a:ext uri="{FF2B5EF4-FFF2-40B4-BE49-F238E27FC236}">
              <a16:creationId xmlns:a16="http://schemas.microsoft.com/office/drawing/2014/main" id="{EE0D8B56-5A09-4F87-B458-C06334BC9878}"/>
            </a:ext>
          </a:extLst>
        </xdr:cNvPr>
        <xdr:cNvSpPr txBox="1"/>
      </xdr:nvSpPr>
      <xdr:spPr>
        <a:xfrm>
          <a:off x="15266044" y="181565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105</xdr:row>
      <xdr:rowOff>112413</xdr:rowOff>
    </xdr:from>
    <xdr:ext cx="405111" cy="259045"/>
    <xdr:sp macro="" textlink="">
      <xdr:nvSpPr>
        <xdr:cNvPr id="797" name="n_2mainValue【公民館】&#10;有形固定資産減価償却率">
          <a:extLst>
            <a:ext uri="{FF2B5EF4-FFF2-40B4-BE49-F238E27FC236}">
              <a16:creationId xmlns:a16="http://schemas.microsoft.com/office/drawing/2014/main" id="{0F426781-9A7E-459D-BF33-A5F8628D84F6}"/>
            </a:ext>
          </a:extLst>
        </xdr:cNvPr>
        <xdr:cNvSpPr txBox="1"/>
      </xdr:nvSpPr>
      <xdr:spPr>
        <a:xfrm>
          <a:off x="14389744" y="181146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105</xdr:row>
      <xdr:rowOff>74313</xdr:rowOff>
    </xdr:from>
    <xdr:ext cx="405111" cy="259045"/>
    <xdr:sp macro="" textlink="">
      <xdr:nvSpPr>
        <xdr:cNvPr id="798" name="n_3mainValue【公民館】&#10;有形固定資産減価償却率">
          <a:extLst>
            <a:ext uri="{FF2B5EF4-FFF2-40B4-BE49-F238E27FC236}">
              <a16:creationId xmlns:a16="http://schemas.microsoft.com/office/drawing/2014/main" id="{4DB1124B-2066-4CB3-BADF-38C937C8013A}"/>
            </a:ext>
          </a:extLst>
        </xdr:cNvPr>
        <xdr:cNvSpPr txBox="1"/>
      </xdr:nvSpPr>
      <xdr:spPr>
        <a:xfrm>
          <a:off x="13500744" y="180765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105</xdr:row>
      <xdr:rowOff>110507</xdr:rowOff>
    </xdr:from>
    <xdr:ext cx="405111" cy="259045"/>
    <xdr:sp macro="" textlink="">
      <xdr:nvSpPr>
        <xdr:cNvPr id="799" name="n_4mainValue【公民館】&#10;有形固定資産減価償却率">
          <a:extLst>
            <a:ext uri="{FF2B5EF4-FFF2-40B4-BE49-F238E27FC236}">
              <a16:creationId xmlns:a16="http://schemas.microsoft.com/office/drawing/2014/main" id="{59A7B303-9CE7-47D6-8E39-24EEEA0BF666}"/>
            </a:ext>
          </a:extLst>
        </xdr:cNvPr>
        <xdr:cNvSpPr txBox="1"/>
      </xdr:nvSpPr>
      <xdr:spPr>
        <a:xfrm>
          <a:off x="12611744" y="181127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800" name="正方形/長方形 799">
          <a:extLst>
            <a:ext uri="{FF2B5EF4-FFF2-40B4-BE49-F238E27FC236}">
              <a16:creationId xmlns:a16="http://schemas.microsoft.com/office/drawing/2014/main" id="{5CC9C713-943F-44FF-AB9D-50B7D412D23A}"/>
            </a:ext>
          </a:extLst>
        </xdr:cNvPr>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801" name="正方形/長方形 800">
          <a:extLst>
            <a:ext uri="{FF2B5EF4-FFF2-40B4-BE49-F238E27FC236}">
              <a16:creationId xmlns:a16="http://schemas.microsoft.com/office/drawing/2014/main" id="{8869AB99-001F-4909-95A1-A97BD9AA5E8F}"/>
            </a:ext>
          </a:extLst>
        </xdr:cNvPr>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802" name="正方形/長方形 801">
          <a:extLst>
            <a:ext uri="{FF2B5EF4-FFF2-40B4-BE49-F238E27FC236}">
              <a16:creationId xmlns:a16="http://schemas.microsoft.com/office/drawing/2014/main" id="{B14C04E2-A86C-44EF-B666-80D82F9BF325}"/>
            </a:ext>
          </a:extLst>
        </xdr:cNvPr>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54/119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803" name="正方形/長方形 802">
          <a:extLst>
            <a:ext uri="{FF2B5EF4-FFF2-40B4-BE49-F238E27FC236}">
              <a16:creationId xmlns:a16="http://schemas.microsoft.com/office/drawing/2014/main" id="{C77B96BA-9A0A-4524-9174-620504F246DE}"/>
            </a:ext>
          </a:extLst>
        </xdr:cNvPr>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804" name="正方形/長方形 803">
          <a:extLst>
            <a:ext uri="{FF2B5EF4-FFF2-40B4-BE49-F238E27FC236}">
              <a16:creationId xmlns:a16="http://schemas.microsoft.com/office/drawing/2014/main" id="{73D23F8E-0F7A-4B60-B4E4-059ABA3888E0}"/>
            </a:ext>
          </a:extLst>
        </xdr:cNvPr>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805" name="正方形/長方形 804">
          <a:extLst>
            <a:ext uri="{FF2B5EF4-FFF2-40B4-BE49-F238E27FC236}">
              <a16:creationId xmlns:a16="http://schemas.microsoft.com/office/drawing/2014/main" id="{6707AB40-F13A-433D-ADEC-80CA7C08155D}"/>
            </a:ext>
          </a:extLst>
        </xdr:cNvPr>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806" name="正方形/長方形 805">
          <a:extLst>
            <a:ext uri="{FF2B5EF4-FFF2-40B4-BE49-F238E27FC236}">
              <a16:creationId xmlns:a16="http://schemas.microsoft.com/office/drawing/2014/main" id="{6171643F-257C-4E46-BAED-103E87B6AED8}"/>
            </a:ext>
          </a:extLst>
        </xdr:cNvPr>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807" name="正方形/長方形 806">
          <a:extLst>
            <a:ext uri="{FF2B5EF4-FFF2-40B4-BE49-F238E27FC236}">
              <a16:creationId xmlns:a16="http://schemas.microsoft.com/office/drawing/2014/main" id="{2066EA88-422D-46A8-BA84-C89E8B257AB8}"/>
            </a:ext>
          </a:extLst>
        </xdr:cNvPr>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808" name="テキスト ボックス 807">
          <a:extLst>
            <a:ext uri="{FF2B5EF4-FFF2-40B4-BE49-F238E27FC236}">
              <a16:creationId xmlns:a16="http://schemas.microsoft.com/office/drawing/2014/main" id="{A8F7B61D-79F8-45A0-9A76-FF9D4C24A07E}"/>
            </a:ext>
          </a:extLst>
        </xdr:cNvPr>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809" name="直線コネクタ 808">
          <a:extLst>
            <a:ext uri="{FF2B5EF4-FFF2-40B4-BE49-F238E27FC236}">
              <a16:creationId xmlns:a16="http://schemas.microsoft.com/office/drawing/2014/main" id="{DD80884C-1C25-4955-88C8-76566D2AEFBB}"/>
            </a:ext>
          </a:extLst>
        </xdr:cNvPr>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152400</xdr:rowOff>
    </xdr:from>
    <xdr:to>
      <xdr:col>120</xdr:col>
      <xdr:colOff>114300</xdr:colOff>
      <xdr:row>108</xdr:row>
      <xdr:rowOff>152400</xdr:rowOff>
    </xdr:to>
    <xdr:cxnSp macro="">
      <xdr:nvCxnSpPr>
        <xdr:cNvPr id="810" name="直線コネクタ 809">
          <a:extLst>
            <a:ext uri="{FF2B5EF4-FFF2-40B4-BE49-F238E27FC236}">
              <a16:creationId xmlns:a16="http://schemas.microsoft.com/office/drawing/2014/main" id="{CF67E3D0-221B-4C35-B1E5-E35F7F7A419A}"/>
            </a:ext>
          </a:extLst>
        </xdr:cNvPr>
        <xdr:cNvCxnSpPr/>
      </xdr:nvCxnSpPr>
      <xdr:spPr>
        <a:xfrm>
          <a:off x="18288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10177</xdr:rowOff>
    </xdr:from>
    <xdr:ext cx="467179" cy="259045"/>
    <xdr:sp macro="" textlink="">
      <xdr:nvSpPr>
        <xdr:cNvPr id="811" name="テキスト ボックス 810">
          <a:extLst>
            <a:ext uri="{FF2B5EF4-FFF2-40B4-BE49-F238E27FC236}">
              <a16:creationId xmlns:a16="http://schemas.microsoft.com/office/drawing/2014/main" id="{A9AAE00B-304F-4867-B29C-0F1A57A23C48}"/>
            </a:ext>
          </a:extLst>
        </xdr:cNvPr>
        <xdr:cNvSpPr txBox="1"/>
      </xdr:nvSpPr>
      <xdr:spPr>
        <a:xfrm>
          <a:off x="17820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106</xdr:row>
      <xdr:rowOff>114300</xdr:rowOff>
    </xdr:from>
    <xdr:to>
      <xdr:col>120</xdr:col>
      <xdr:colOff>114300</xdr:colOff>
      <xdr:row>106</xdr:row>
      <xdr:rowOff>114300</xdr:rowOff>
    </xdr:to>
    <xdr:cxnSp macro="">
      <xdr:nvCxnSpPr>
        <xdr:cNvPr id="812" name="直線コネクタ 811">
          <a:extLst>
            <a:ext uri="{FF2B5EF4-FFF2-40B4-BE49-F238E27FC236}">
              <a16:creationId xmlns:a16="http://schemas.microsoft.com/office/drawing/2014/main" id="{C39B41EF-E5E5-470B-83AF-3F689F3D8498}"/>
            </a:ext>
          </a:extLst>
        </xdr:cNvPr>
        <xdr:cNvCxnSpPr/>
      </xdr:nvCxnSpPr>
      <xdr:spPr>
        <a:xfrm>
          <a:off x="18288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105</xdr:row>
      <xdr:rowOff>143527</xdr:rowOff>
    </xdr:from>
    <xdr:ext cx="467179" cy="259045"/>
    <xdr:sp macro="" textlink="">
      <xdr:nvSpPr>
        <xdr:cNvPr id="813" name="テキスト ボックス 812">
          <a:extLst>
            <a:ext uri="{FF2B5EF4-FFF2-40B4-BE49-F238E27FC236}">
              <a16:creationId xmlns:a16="http://schemas.microsoft.com/office/drawing/2014/main" id="{D05072D6-7010-44FB-8168-B690EFA51EBC}"/>
            </a:ext>
          </a:extLst>
        </xdr:cNvPr>
        <xdr:cNvSpPr txBox="1"/>
      </xdr:nvSpPr>
      <xdr:spPr>
        <a:xfrm>
          <a:off x="17820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104</xdr:row>
      <xdr:rowOff>76200</xdr:rowOff>
    </xdr:from>
    <xdr:to>
      <xdr:col>120</xdr:col>
      <xdr:colOff>114300</xdr:colOff>
      <xdr:row>104</xdr:row>
      <xdr:rowOff>76200</xdr:rowOff>
    </xdr:to>
    <xdr:cxnSp macro="">
      <xdr:nvCxnSpPr>
        <xdr:cNvPr id="814" name="直線コネクタ 813">
          <a:extLst>
            <a:ext uri="{FF2B5EF4-FFF2-40B4-BE49-F238E27FC236}">
              <a16:creationId xmlns:a16="http://schemas.microsoft.com/office/drawing/2014/main" id="{F85184BF-551E-45D2-B26F-4824A7A18673}"/>
            </a:ext>
          </a:extLst>
        </xdr:cNvPr>
        <xdr:cNvCxnSpPr/>
      </xdr:nvCxnSpPr>
      <xdr:spPr>
        <a:xfrm>
          <a:off x="18288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103</xdr:row>
      <xdr:rowOff>105427</xdr:rowOff>
    </xdr:from>
    <xdr:ext cx="467179" cy="259045"/>
    <xdr:sp macro="" textlink="">
      <xdr:nvSpPr>
        <xdr:cNvPr id="815" name="テキスト ボックス 814">
          <a:extLst>
            <a:ext uri="{FF2B5EF4-FFF2-40B4-BE49-F238E27FC236}">
              <a16:creationId xmlns:a16="http://schemas.microsoft.com/office/drawing/2014/main" id="{93DCFDAF-19CF-4BB4-A8DA-9F039457CDF1}"/>
            </a:ext>
          </a:extLst>
        </xdr:cNvPr>
        <xdr:cNvSpPr txBox="1"/>
      </xdr:nvSpPr>
      <xdr:spPr>
        <a:xfrm>
          <a:off x="17820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102</xdr:row>
      <xdr:rowOff>38100</xdr:rowOff>
    </xdr:from>
    <xdr:to>
      <xdr:col>120</xdr:col>
      <xdr:colOff>114300</xdr:colOff>
      <xdr:row>102</xdr:row>
      <xdr:rowOff>38100</xdr:rowOff>
    </xdr:to>
    <xdr:cxnSp macro="">
      <xdr:nvCxnSpPr>
        <xdr:cNvPr id="816" name="直線コネクタ 815">
          <a:extLst>
            <a:ext uri="{FF2B5EF4-FFF2-40B4-BE49-F238E27FC236}">
              <a16:creationId xmlns:a16="http://schemas.microsoft.com/office/drawing/2014/main" id="{73D4B831-DD1E-49E0-A02F-DD5B93DCB837}"/>
            </a:ext>
          </a:extLst>
        </xdr:cNvPr>
        <xdr:cNvCxnSpPr/>
      </xdr:nvCxnSpPr>
      <xdr:spPr>
        <a:xfrm>
          <a:off x="18288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101</xdr:row>
      <xdr:rowOff>67327</xdr:rowOff>
    </xdr:from>
    <xdr:ext cx="467179" cy="259045"/>
    <xdr:sp macro="" textlink="">
      <xdr:nvSpPr>
        <xdr:cNvPr id="817" name="テキスト ボックス 816">
          <a:extLst>
            <a:ext uri="{FF2B5EF4-FFF2-40B4-BE49-F238E27FC236}">
              <a16:creationId xmlns:a16="http://schemas.microsoft.com/office/drawing/2014/main" id="{1A7A894E-1597-4701-B4E1-1A735B0536A8}"/>
            </a:ext>
          </a:extLst>
        </xdr:cNvPr>
        <xdr:cNvSpPr txBox="1"/>
      </xdr:nvSpPr>
      <xdr:spPr>
        <a:xfrm>
          <a:off x="17820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0</xdr:rowOff>
    </xdr:from>
    <xdr:to>
      <xdr:col>120</xdr:col>
      <xdr:colOff>114300</xdr:colOff>
      <xdr:row>100</xdr:row>
      <xdr:rowOff>0</xdr:rowOff>
    </xdr:to>
    <xdr:cxnSp macro="">
      <xdr:nvCxnSpPr>
        <xdr:cNvPr id="818" name="直線コネクタ 817">
          <a:extLst>
            <a:ext uri="{FF2B5EF4-FFF2-40B4-BE49-F238E27FC236}">
              <a16:creationId xmlns:a16="http://schemas.microsoft.com/office/drawing/2014/main" id="{00DAF5DF-1441-4F0C-9DD3-A51BF931BF86}"/>
            </a:ext>
          </a:extLst>
        </xdr:cNvPr>
        <xdr:cNvCxnSpPr/>
      </xdr:nvCxnSpPr>
      <xdr:spPr>
        <a:xfrm>
          <a:off x="18288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29227</xdr:rowOff>
    </xdr:from>
    <xdr:ext cx="467179" cy="259045"/>
    <xdr:sp macro="" textlink="">
      <xdr:nvSpPr>
        <xdr:cNvPr id="819" name="テキスト ボックス 818">
          <a:extLst>
            <a:ext uri="{FF2B5EF4-FFF2-40B4-BE49-F238E27FC236}">
              <a16:creationId xmlns:a16="http://schemas.microsoft.com/office/drawing/2014/main" id="{352FC363-A26B-4562-8B4D-D55B1C23DC6F}"/>
            </a:ext>
          </a:extLst>
        </xdr:cNvPr>
        <xdr:cNvSpPr txBox="1"/>
      </xdr:nvSpPr>
      <xdr:spPr>
        <a:xfrm>
          <a:off x="17820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820" name="直線コネクタ 819">
          <a:extLst>
            <a:ext uri="{FF2B5EF4-FFF2-40B4-BE49-F238E27FC236}">
              <a16:creationId xmlns:a16="http://schemas.microsoft.com/office/drawing/2014/main" id="{B4149F2F-0055-4CCB-AAE5-A190BEFD7D2F}"/>
            </a:ext>
          </a:extLst>
        </xdr:cNvPr>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821" name="テキスト ボックス 820">
          <a:extLst>
            <a:ext uri="{FF2B5EF4-FFF2-40B4-BE49-F238E27FC236}">
              <a16:creationId xmlns:a16="http://schemas.microsoft.com/office/drawing/2014/main" id="{C7B21845-78BF-4103-822E-CAD841B7057D}"/>
            </a:ext>
          </a:extLst>
        </xdr:cNvPr>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822" name="【公民館】&#10;一人当たり面積グラフ枠">
          <a:extLst>
            <a:ext uri="{FF2B5EF4-FFF2-40B4-BE49-F238E27FC236}">
              <a16:creationId xmlns:a16="http://schemas.microsoft.com/office/drawing/2014/main" id="{4F658D5D-489D-4A5F-AD63-60277CE49E15}"/>
            </a:ext>
          </a:extLst>
        </xdr:cNvPr>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99</xdr:row>
      <xdr:rowOff>95250</xdr:rowOff>
    </xdr:from>
    <xdr:to>
      <xdr:col>116</xdr:col>
      <xdr:colOff>62864</xdr:colOff>
      <xdr:row>108</xdr:row>
      <xdr:rowOff>135255</xdr:rowOff>
    </xdr:to>
    <xdr:cxnSp macro="">
      <xdr:nvCxnSpPr>
        <xdr:cNvPr id="823" name="直線コネクタ 822">
          <a:extLst>
            <a:ext uri="{FF2B5EF4-FFF2-40B4-BE49-F238E27FC236}">
              <a16:creationId xmlns:a16="http://schemas.microsoft.com/office/drawing/2014/main" id="{6A7DC2B1-059B-4722-B63A-BA97E3545C4D}"/>
            </a:ext>
          </a:extLst>
        </xdr:cNvPr>
        <xdr:cNvCxnSpPr/>
      </xdr:nvCxnSpPr>
      <xdr:spPr>
        <a:xfrm flipV="1">
          <a:off x="22160864" y="17068800"/>
          <a:ext cx="0" cy="15830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139082</xdr:rowOff>
    </xdr:from>
    <xdr:ext cx="469744" cy="259045"/>
    <xdr:sp macro="" textlink="">
      <xdr:nvSpPr>
        <xdr:cNvPr id="824" name="【公民館】&#10;一人当たり面積最小値テキスト">
          <a:extLst>
            <a:ext uri="{FF2B5EF4-FFF2-40B4-BE49-F238E27FC236}">
              <a16:creationId xmlns:a16="http://schemas.microsoft.com/office/drawing/2014/main" id="{377BA7D3-A191-4AD4-A80C-804A1E2B860D}"/>
            </a:ext>
          </a:extLst>
        </xdr:cNvPr>
        <xdr:cNvSpPr txBox="1"/>
      </xdr:nvSpPr>
      <xdr:spPr>
        <a:xfrm>
          <a:off x="22199600" y="186556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135255</xdr:rowOff>
    </xdr:from>
    <xdr:to>
      <xdr:col>116</xdr:col>
      <xdr:colOff>152400</xdr:colOff>
      <xdr:row>108</xdr:row>
      <xdr:rowOff>135255</xdr:rowOff>
    </xdr:to>
    <xdr:cxnSp macro="">
      <xdr:nvCxnSpPr>
        <xdr:cNvPr id="825" name="直線コネクタ 824">
          <a:extLst>
            <a:ext uri="{FF2B5EF4-FFF2-40B4-BE49-F238E27FC236}">
              <a16:creationId xmlns:a16="http://schemas.microsoft.com/office/drawing/2014/main" id="{BECEB82C-3BF2-4A06-9E27-249EB7D0F710}"/>
            </a:ext>
          </a:extLst>
        </xdr:cNvPr>
        <xdr:cNvCxnSpPr/>
      </xdr:nvCxnSpPr>
      <xdr:spPr>
        <a:xfrm>
          <a:off x="22072600" y="186518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98</xdr:row>
      <xdr:rowOff>41927</xdr:rowOff>
    </xdr:from>
    <xdr:ext cx="469744" cy="259045"/>
    <xdr:sp macro="" textlink="">
      <xdr:nvSpPr>
        <xdr:cNvPr id="826" name="【公民館】&#10;一人当たり面積最大値テキスト">
          <a:extLst>
            <a:ext uri="{FF2B5EF4-FFF2-40B4-BE49-F238E27FC236}">
              <a16:creationId xmlns:a16="http://schemas.microsoft.com/office/drawing/2014/main" id="{55FCE940-E714-453D-88B0-E30169348B1C}"/>
            </a:ext>
          </a:extLst>
        </xdr:cNvPr>
        <xdr:cNvSpPr txBox="1"/>
      </xdr:nvSpPr>
      <xdr:spPr>
        <a:xfrm>
          <a:off x="22199600" y="16844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0.840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99</xdr:row>
      <xdr:rowOff>95250</xdr:rowOff>
    </xdr:from>
    <xdr:to>
      <xdr:col>116</xdr:col>
      <xdr:colOff>152400</xdr:colOff>
      <xdr:row>99</xdr:row>
      <xdr:rowOff>95250</xdr:rowOff>
    </xdr:to>
    <xdr:cxnSp macro="">
      <xdr:nvCxnSpPr>
        <xdr:cNvPr id="827" name="直線コネクタ 826">
          <a:extLst>
            <a:ext uri="{FF2B5EF4-FFF2-40B4-BE49-F238E27FC236}">
              <a16:creationId xmlns:a16="http://schemas.microsoft.com/office/drawing/2014/main" id="{37BF0BFD-D4ED-4013-BCBA-DEECABB6D275}"/>
            </a:ext>
          </a:extLst>
        </xdr:cNvPr>
        <xdr:cNvCxnSpPr/>
      </xdr:nvCxnSpPr>
      <xdr:spPr>
        <a:xfrm>
          <a:off x="22072600" y="17068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105</xdr:row>
      <xdr:rowOff>59707</xdr:rowOff>
    </xdr:from>
    <xdr:ext cx="469744" cy="259045"/>
    <xdr:sp macro="" textlink="">
      <xdr:nvSpPr>
        <xdr:cNvPr id="828" name="【公民館】&#10;一人当たり面積平均値テキスト">
          <a:extLst>
            <a:ext uri="{FF2B5EF4-FFF2-40B4-BE49-F238E27FC236}">
              <a16:creationId xmlns:a16="http://schemas.microsoft.com/office/drawing/2014/main" id="{83B31D1A-728F-4DC5-BEFB-8559DA196A18}"/>
            </a:ext>
          </a:extLst>
        </xdr:cNvPr>
        <xdr:cNvSpPr txBox="1"/>
      </xdr:nvSpPr>
      <xdr:spPr>
        <a:xfrm>
          <a:off x="22199600" y="1806195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36830</xdr:rowOff>
    </xdr:from>
    <xdr:to>
      <xdr:col>116</xdr:col>
      <xdr:colOff>114300</xdr:colOff>
      <xdr:row>106</xdr:row>
      <xdr:rowOff>138430</xdr:rowOff>
    </xdr:to>
    <xdr:sp macro="" textlink="">
      <xdr:nvSpPr>
        <xdr:cNvPr id="829" name="フローチャート: 判断 828">
          <a:extLst>
            <a:ext uri="{FF2B5EF4-FFF2-40B4-BE49-F238E27FC236}">
              <a16:creationId xmlns:a16="http://schemas.microsoft.com/office/drawing/2014/main" id="{D1781292-91F2-47F0-B9C1-F35926EC9842}"/>
            </a:ext>
          </a:extLst>
        </xdr:cNvPr>
        <xdr:cNvSpPr/>
      </xdr:nvSpPr>
      <xdr:spPr>
        <a:xfrm>
          <a:off x="22110700" y="18210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106</xdr:row>
      <xdr:rowOff>31114</xdr:rowOff>
    </xdr:from>
    <xdr:to>
      <xdr:col>112</xdr:col>
      <xdr:colOff>38100</xdr:colOff>
      <xdr:row>106</xdr:row>
      <xdr:rowOff>132714</xdr:rowOff>
    </xdr:to>
    <xdr:sp macro="" textlink="">
      <xdr:nvSpPr>
        <xdr:cNvPr id="830" name="フローチャート: 判断 829">
          <a:extLst>
            <a:ext uri="{FF2B5EF4-FFF2-40B4-BE49-F238E27FC236}">
              <a16:creationId xmlns:a16="http://schemas.microsoft.com/office/drawing/2014/main" id="{56A8D69B-59C0-4591-85F1-5FE397D0C57D}"/>
            </a:ext>
          </a:extLst>
        </xdr:cNvPr>
        <xdr:cNvSpPr/>
      </xdr:nvSpPr>
      <xdr:spPr>
        <a:xfrm>
          <a:off x="21272500" y="182048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106</xdr:row>
      <xdr:rowOff>40639</xdr:rowOff>
    </xdr:from>
    <xdr:to>
      <xdr:col>107</xdr:col>
      <xdr:colOff>101600</xdr:colOff>
      <xdr:row>106</xdr:row>
      <xdr:rowOff>142239</xdr:rowOff>
    </xdr:to>
    <xdr:sp macro="" textlink="">
      <xdr:nvSpPr>
        <xdr:cNvPr id="831" name="フローチャート: 判断 830">
          <a:extLst>
            <a:ext uri="{FF2B5EF4-FFF2-40B4-BE49-F238E27FC236}">
              <a16:creationId xmlns:a16="http://schemas.microsoft.com/office/drawing/2014/main" id="{E63D9B27-A183-4F41-A0A2-D39B376ADD6C}"/>
            </a:ext>
          </a:extLst>
        </xdr:cNvPr>
        <xdr:cNvSpPr/>
      </xdr:nvSpPr>
      <xdr:spPr>
        <a:xfrm>
          <a:off x="20383500" y="182143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106</xdr:row>
      <xdr:rowOff>42545</xdr:rowOff>
    </xdr:from>
    <xdr:to>
      <xdr:col>102</xdr:col>
      <xdr:colOff>165100</xdr:colOff>
      <xdr:row>106</xdr:row>
      <xdr:rowOff>144145</xdr:rowOff>
    </xdr:to>
    <xdr:sp macro="" textlink="">
      <xdr:nvSpPr>
        <xdr:cNvPr id="832" name="フローチャート: 判断 831">
          <a:extLst>
            <a:ext uri="{FF2B5EF4-FFF2-40B4-BE49-F238E27FC236}">
              <a16:creationId xmlns:a16="http://schemas.microsoft.com/office/drawing/2014/main" id="{5EBCD12D-D634-4B56-AE8C-8F5FD826C36C}"/>
            </a:ext>
          </a:extLst>
        </xdr:cNvPr>
        <xdr:cNvSpPr/>
      </xdr:nvSpPr>
      <xdr:spPr>
        <a:xfrm>
          <a:off x="19494500" y="182162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106</xdr:row>
      <xdr:rowOff>52070</xdr:rowOff>
    </xdr:from>
    <xdr:to>
      <xdr:col>98</xdr:col>
      <xdr:colOff>38100</xdr:colOff>
      <xdr:row>106</xdr:row>
      <xdr:rowOff>153670</xdr:rowOff>
    </xdr:to>
    <xdr:sp macro="" textlink="">
      <xdr:nvSpPr>
        <xdr:cNvPr id="833" name="フローチャート: 判断 832">
          <a:extLst>
            <a:ext uri="{FF2B5EF4-FFF2-40B4-BE49-F238E27FC236}">
              <a16:creationId xmlns:a16="http://schemas.microsoft.com/office/drawing/2014/main" id="{B711E1F5-F499-4681-B13F-310D68720E57}"/>
            </a:ext>
          </a:extLst>
        </xdr:cNvPr>
        <xdr:cNvSpPr/>
      </xdr:nvSpPr>
      <xdr:spPr>
        <a:xfrm>
          <a:off x="18605500" y="182257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834" name="テキスト ボックス 833">
          <a:extLst>
            <a:ext uri="{FF2B5EF4-FFF2-40B4-BE49-F238E27FC236}">
              <a16:creationId xmlns:a16="http://schemas.microsoft.com/office/drawing/2014/main" id="{903DB521-DCE0-4F13-8C6D-14D3C4B72D3C}"/>
            </a:ext>
          </a:extLst>
        </xdr:cNvPr>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835" name="テキスト ボックス 834">
          <a:extLst>
            <a:ext uri="{FF2B5EF4-FFF2-40B4-BE49-F238E27FC236}">
              <a16:creationId xmlns:a16="http://schemas.microsoft.com/office/drawing/2014/main" id="{0115909D-2261-4F2D-942A-7EA9B0B2AD1C}"/>
            </a:ext>
          </a:extLst>
        </xdr:cNvPr>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836" name="テキスト ボックス 835">
          <a:extLst>
            <a:ext uri="{FF2B5EF4-FFF2-40B4-BE49-F238E27FC236}">
              <a16:creationId xmlns:a16="http://schemas.microsoft.com/office/drawing/2014/main" id="{35878CEA-97B7-46FC-BAAB-6C309BC428D4}"/>
            </a:ext>
          </a:extLst>
        </xdr:cNvPr>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837" name="テキスト ボックス 836">
          <a:extLst>
            <a:ext uri="{FF2B5EF4-FFF2-40B4-BE49-F238E27FC236}">
              <a16:creationId xmlns:a16="http://schemas.microsoft.com/office/drawing/2014/main" id="{2E5838F0-1F55-42C2-8985-78511CCDC68D}"/>
            </a:ext>
          </a:extLst>
        </xdr:cNvPr>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838" name="テキスト ボックス 837">
          <a:extLst>
            <a:ext uri="{FF2B5EF4-FFF2-40B4-BE49-F238E27FC236}">
              <a16:creationId xmlns:a16="http://schemas.microsoft.com/office/drawing/2014/main" id="{9B926AA4-F040-4126-924F-832D442F0382}"/>
            </a:ext>
          </a:extLst>
        </xdr:cNvPr>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46355</xdr:rowOff>
    </xdr:from>
    <xdr:to>
      <xdr:col>116</xdr:col>
      <xdr:colOff>114300</xdr:colOff>
      <xdr:row>106</xdr:row>
      <xdr:rowOff>147955</xdr:rowOff>
    </xdr:to>
    <xdr:sp macro="" textlink="">
      <xdr:nvSpPr>
        <xdr:cNvPr id="839" name="楕円 838">
          <a:extLst>
            <a:ext uri="{FF2B5EF4-FFF2-40B4-BE49-F238E27FC236}">
              <a16:creationId xmlns:a16="http://schemas.microsoft.com/office/drawing/2014/main" id="{3EA0602B-4156-44FD-9002-24C10D8E4A45}"/>
            </a:ext>
          </a:extLst>
        </xdr:cNvPr>
        <xdr:cNvSpPr/>
      </xdr:nvSpPr>
      <xdr:spPr>
        <a:xfrm>
          <a:off x="22110700" y="182200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106</xdr:row>
      <xdr:rowOff>24782</xdr:rowOff>
    </xdr:from>
    <xdr:ext cx="469744" cy="259045"/>
    <xdr:sp macro="" textlink="">
      <xdr:nvSpPr>
        <xdr:cNvPr id="840" name="【公民館】&#10;一人当たり面積該当値テキスト">
          <a:extLst>
            <a:ext uri="{FF2B5EF4-FFF2-40B4-BE49-F238E27FC236}">
              <a16:creationId xmlns:a16="http://schemas.microsoft.com/office/drawing/2014/main" id="{301B968B-25FA-4651-A0D2-ACA2C1125E97}"/>
            </a:ext>
          </a:extLst>
        </xdr:cNvPr>
        <xdr:cNvSpPr txBox="1"/>
      </xdr:nvSpPr>
      <xdr:spPr>
        <a:xfrm>
          <a:off x="22199600" y="181984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106</xdr:row>
      <xdr:rowOff>25400</xdr:rowOff>
    </xdr:from>
    <xdr:to>
      <xdr:col>112</xdr:col>
      <xdr:colOff>38100</xdr:colOff>
      <xdr:row>106</xdr:row>
      <xdr:rowOff>127000</xdr:rowOff>
    </xdr:to>
    <xdr:sp macro="" textlink="">
      <xdr:nvSpPr>
        <xdr:cNvPr id="841" name="楕円 840">
          <a:extLst>
            <a:ext uri="{FF2B5EF4-FFF2-40B4-BE49-F238E27FC236}">
              <a16:creationId xmlns:a16="http://schemas.microsoft.com/office/drawing/2014/main" id="{549805CB-BA68-40E3-996A-214746AFD6A8}"/>
            </a:ext>
          </a:extLst>
        </xdr:cNvPr>
        <xdr:cNvSpPr/>
      </xdr:nvSpPr>
      <xdr:spPr>
        <a:xfrm>
          <a:off x="21272500" y="18199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106</xdr:row>
      <xdr:rowOff>76200</xdr:rowOff>
    </xdr:from>
    <xdr:to>
      <xdr:col>116</xdr:col>
      <xdr:colOff>63500</xdr:colOff>
      <xdr:row>106</xdr:row>
      <xdr:rowOff>97155</xdr:rowOff>
    </xdr:to>
    <xdr:cxnSp macro="">
      <xdr:nvCxnSpPr>
        <xdr:cNvPr id="842" name="直線コネクタ 841">
          <a:extLst>
            <a:ext uri="{FF2B5EF4-FFF2-40B4-BE49-F238E27FC236}">
              <a16:creationId xmlns:a16="http://schemas.microsoft.com/office/drawing/2014/main" id="{1E905473-FD90-448A-BD5F-636FDB92316B}"/>
            </a:ext>
          </a:extLst>
        </xdr:cNvPr>
        <xdr:cNvCxnSpPr/>
      </xdr:nvCxnSpPr>
      <xdr:spPr>
        <a:xfrm>
          <a:off x="21323300" y="18249900"/>
          <a:ext cx="838200" cy="209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106</xdr:row>
      <xdr:rowOff>31114</xdr:rowOff>
    </xdr:from>
    <xdr:to>
      <xdr:col>107</xdr:col>
      <xdr:colOff>101600</xdr:colOff>
      <xdr:row>106</xdr:row>
      <xdr:rowOff>132714</xdr:rowOff>
    </xdr:to>
    <xdr:sp macro="" textlink="">
      <xdr:nvSpPr>
        <xdr:cNvPr id="843" name="楕円 842">
          <a:extLst>
            <a:ext uri="{FF2B5EF4-FFF2-40B4-BE49-F238E27FC236}">
              <a16:creationId xmlns:a16="http://schemas.microsoft.com/office/drawing/2014/main" id="{14757B8D-F7D6-4F5D-8F67-5FFB3DBE335C}"/>
            </a:ext>
          </a:extLst>
        </xdr:cNvPr>
        <xdr:cNvSpPr/>
      </xdr:nvSpPr>
      <xdr:spPr>
        <a:xfrm>
          <a:off x="20383500" y="182048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106</xdr:row>
      <xdr:rowOff>76200</xdr:rowOff>
    </xdr:from>
    <xdr:to>
      <xdr:col>111</xdr:col>
      <xdr:colOff>177800</xdr:colOff>
      <xdr:row>106</xdr:row>
      <xdr:rowOff>81914</xdr:rowOff>
    </xdr:to>
    <xdr:cxnSp macro="">
      <xdr:nvCxnSpPr>
        <xdr:cNvPr id="844" name="直線コネクタ 843">
          <a:extLst>
            <a:ext uri="{FF2B5EF4-FFF2-40B4-BE49-F238E27FC236}">
              <a16:creationId xmlns:a16="http://schemas.microsoft.com/office/drawing/2014/main" id="{8EE5A7F5-2E0E-4851-A08C-8C74C7AEC697}"/>
            </a:ext>
          </a:extLst>
        </xdr:cNvPr>
        <xdr:cNvCxnSpPr/>
      </xdr:nvCxnSpPr>
      <xdr:spPr>
        <a:xfrm flipV="1">
          <a:off x="20434300" y="18249900"/>
          <a:ext cx="889000" cy="57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106</xdr:row>
      <xdr:rowOff>38736</xdr:rowOff>
    </xdr:from>
    <xdr:to>
      <xdr:col>102</xdr:col>
      <xdr:colOff>165100</xdr:colOff>
      <xdr:row>106</xdr:row>
      <xdr:rowOff>140336</xdr:rowOff>
    </xdr:to>
    <xdr:sp macro="" textlink="">
      <xdr:nvSpPr>
        <xdr:cNvPr id="845" name="楕円 844">
          <a:extLst>
            <a:ext uri="{FF2B5EF4-FFF2-40B4-BE49-F238E27FC236}">
              <a16:creationId xmlns:a16="http://schemas.microsoft.com/office/drawing/2014/main" id="{4ABEC053-578E-4F98-B97F-CC252AAA3720}"/>
            </a:ext>
          </a:extLst>
        </xdr:cNvPr>
        <xdr:cNvSpPr/>
      </xdr:nvSpPr>
      <xdr:spPr>
        <a:xfrm>
          <a:off x="19494500" y="182124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106</xdr:row>
      <xdr:rowOff>81914</xdr:rowOff>
    </xdr:from>
    <xdr:to>
      <xdr:col>107</xdr:col>
      <xdr:colOff>50800</xdr:colOff>
      <xdr:row>106</xdr:row>
      <xdr:rowOff>89536</xdr:rowOff>
    </xdr:to>
    <xdr:cxnSp macro="">
      <xdr:nvCxnSpPr>
        <xdr:cNvPr id="846" name="直線コネクタ 845">
          <a:extLst>
            <a:ext uri="{FF2B5EF4-FFF2-40B4-BE49-F238E27FC236}">
              <a16:creationId xmlns:a16="http://schemas.microsoft.com/office/drawing/2014/main" id="{CA6F11F7-5951-4D00-9006-ADE6F389F545}"/>
            </a:ext>
          </a:extLst>
        </xdr:cNvPr>
        <xdr:cNvCxnSpPr/>
      </xdr:nvCxnSpPr>
      <xdr:spPr>
        <a:xfrm flipV="1">
          <a:off x="19545300" y="18255614"/>
          <a:ext cx="889000" cy="76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106</xdr:row>
      <xdr:rowOff>44450</xdr:rowOff>
    </xdr:from>
    <xdr:to>
      <xdr:col>98</xdr:col>
      <xdr:colOff>38100</xdr:colOff>
      <xdr:row>106</xdr:row>
      <xdr:rowOff>146050</xdr:rowOff>
    </xdr:to>
    <xdr:sp macro="" textlink="">
      <xdr:nvSpPr>
        <xdr:cNvPr id="847" name="楕円 846">
          <a:extLst>
            <a:ext uri="{FF2B5EF4-FFF2-40B4-BE49-F238E27FC236}">
              <a16:creationId xmlns:a16="http://schemas.microsoft.com/office/drawing/2014/main" id="{0C2F6282-D9B0-488C-83A6-5AE0ACF6B74C}"/>
            </a:ext>
          </a:extLst>
        </xdr:cNvPr>
        <xdr:cNvSpPr/>
      </xdr:nvSpPr>
      <xdr:spPr>
        <a:xfrm>
          <a:off x="18605500" y="18218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106</xdr:row>
      <xdr:rowOff>89536</xdr:rowOff>
    </xdr:from>
    <xdr:to>
      <xdr:col>102</xdr:col>
      <xdr:colOff>114300</xdr:colOff>
      <xdr:row>106</xdr:row>
      <xdr:rowOff>95250</xdr:rowOff>
    </xdr:to>
    <xdr:cxnSp macro="">
      <xdr:nvCxnSpPr>
        <xdr:cNvPr id="848" name="直線コネクタ 847">
          <a:extLst>
            <a:ext uri="{FF2B5EF4-FFF2-40B4-BE49-F238E27FC236}">
              <a16:creationId xmlns:a16="http://schemas.microsoft.com/office/drawing/2014/main" id="{1B87E4C5-A7C5-4814-B901-120DB067ECB8}"/>
            </a:ext>
          </a:extLst>
        </xdr:cNvPr>
        <xdr:cNvCxnSpPr/>
      </xdr:nvCxnSpPr>
      <xdr:spPr>
        <a:xfrm flipV="1">
          <a:off x="18656300" y="18263236"/>
          <a:ext cx="889000" cy="57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106</xdr:row>
      <xdr:rowOff>123841</xdr:rowOff>
    </xdr:from>
    <xdr:ext cx="469744" cy="259045"/>
    <xdr:sp macro="" textlink="">
      <xdr:nvSpPr>
        <xdr:cNvPr id="849" name="n_1aveValue【公民館】&#10;一人当たり面積">
          <a:extLst>
            <a:ext uri="{FF2B5EF4-FFF2-40B4-BE49-F238E27FC236}">
              <a16:creationId xmlns:a16="http://schemas.microsoft.com/office/drawing/2014/main" id="{51A2A384-51D7-4A8B-8C53-498865866825}"/>
            </a:ext>
          </a:extLst>
        </xdr:cNvPr>
        <xdr:cNvSpPr txBox="1"/>
      </xdr:nvSpPr>
      <xdr:spPr>
        <a:xfrm>
          <a:off x="21075727" y="182975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106</xdr:row>
      <xdr:rowOff>133366</xdr:rowOff>
    </xdr:from>
    <xdr:ext cx="469744" cy="259045"/>
    <xdr:sp macro="" textlink="">
      <xdr:nvSpPr>
        <xdr:cNvPr id="850" name="n_2aveValue【公民館】&#10;一人当たり面積">
          <a:extLst>
            <a:ext uri="{FF2B5EF4-FFF2-40B4-BE49-F238E27FC236}">
              <a16:creationId xmlns:a16="http://schemas.microsoft.com/office/drawing/2014/main" id="{AE0A5EDC-B80E-4021-BCAD-28A5224BB3BA}"/>
            </a:ext>
          </a:extLst>
        </xdr:cNvPr>
        <xdr:cNvSpPr txBox="1"/>
      </xdr:nvSpPr>
      <xdr:spPr>
        <a:xfrm>
          <a:off x="20199427" y="183070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106</xdr:row>
      <xdr:rowOff>135272</xdr:rowOff>
    </xdr:from>
    <xdr:ext cx="469744" cy="259045"/>
    <xdr:sp macro="" textlink="">
      <xdr:nvSpPr>
        <xdr:cNvPr id="851" name="n_3aveValue【公民館】&#10;一人当たり面積">
          <a:extLst>
            <a:ext uri="{FF2B5EF4-FFF2-40B4-BE49-F238E27FC236}">
              <a16:creationId xmlns:a16="http://schemas.microsoft.com/office/drawing/2014/main" id="{640EBEAD-B56B-4BC2-962B-77B34AD3E6A5}"/>
            </a:ext>
          </a:extLst>
        </xdr:cNvPr>
        <xdr:cNvSpPr txBox="1"/>
      </xdr:nvSpPr>
      <xdr:spPr>
        <a:xfrm>
          <a:off x="19310427" y="183089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106</xdr:row>
      <xdr:rowOff>144797</xdr:rowOff>
    </xdr:from>
    <xdr:ext cx="469744" cy="259045"/>
    <xdr:sp macro="" textlink="">
      <xdr:nvSpPr>
        <xdr:cNvPr id="852" name="n_4aveValue【公民館】&#10;一人当たり面積">
          <a:extLst>
            <a:ext uri="{FF2B5EF4-FFF2-40B4-BE49-F238E27FC236}">
              <a16:creationId xmlns:a16="http://schemas.microsoft.com/office/drawing/2014/main" id="{D435972D-5465-4B0C-85AB-F3A24721DDB0}"/>
            </a:ext>
          </a:extLst>
        </xdr:cNvPr>
        <xdr:cNvSpPr txBox="1"/>
      </xdr:nvSpPr>
      <xdr:spPr>
        <a:xfrm>
          <a:off x="18421427" y="183184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104</xdr:row>
      <xdr:rowOff>143527</xdr:rowOff>
    </xdr:from>
    <xdr:ext cx="469744" cy="259045"/>
    <xdr:sp macro="" textlink="">
      <xdr:nvSpPr>
        <xdr:cNvPr id="853" name="n_1mainValue【公民館】&#10;一人当たり面積">
          <a:extLst>
            <a:ext uri="{FF2B5EF4-FFF2-40B4-BE49-F238E27FC236}">
              <a16:creationId xmlns:a16="http://schemas.microsoft.com/office/drawing/2014/main" id="{B7C868BE-E56D-4B59-9FC7-A25CA04F8431}"/>
            </a:ext>
          </a:extLst>
        </xdr:cNvPr>
        <xdr:cNvSpPr txBox="1"/>
      </xdr:nvSpPr>
      <xdr:spPr>
        <a:xfrm>
          <a:off x="21075727" y="17974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104</xdr:row>
      <xdr:rowOff>149241</xdr:rowOff>
    </xdr:from>
    <xdr:ext cx="469744" cy="259045"/>
    <xdr:sp macro="" textlink="">
      <xdr:nvSpPr>
        <xdr:cNvPr id="854" name="n_2mainValue【公民館】&#10;一人当たり面積">
          <a:extLst>
            <a:ext uri="{FF2B5EF4-FFF2-40B4-BE49-F238E27FC236}">
              <a16:creationId xmlns:a16="http://schemas.microsoft.com/office/drawing/2014/main" id="{8114F070-8507-4212-8801-4A209C649E78}"/>
            </a:ext>
          </a:extLst>
        </xdr:cNvPr>
        <xdr:cNvSpPr txBox="1"/>
      </xdr:nvSpPr>
      <xdr:spPr>
        <a:xfrm>
          <a:off x="20199427" y="179800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104</xdr:row>
      <xdr:rowOff>156863</xdr:rowOff>
    </xdr:from>
    <xdr:ext cx="469744" cy="259045"/>
    <xdr:sp macro="" textlink="">
      <xdr:nvSpPr>
        <xdr:cNvPr id="855" name="n_3mainValue【公民館】&#10;一人当たり面積">
          <a:extLst>
            <a:ext uri="{FF2B5EF4-FFF2-40B4-BE49-F238E27FC236}">
              <a16:creationId xmlns:a16="http://schemas.microsoft.com/office/drawing/2014/main" id="{7C347674-5473-46B1-ABA6-379A819F63D8}"/>
            </a:ext>
          </a:extLst>
        </xdr:cNvPr>
        <xdr:cNvSpPr txBox="1"/>
      </xdr:nvSpPr>
      <xdr:spPr>
        <a:xfrm>
          <a:off x="19310427" y="179876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104</xdr:row>
      <xdr:rowOff>162577</xdr:rowOff>
    </xdr:from>
    <xdr:ext cx="469744" cy="259045"/>
    <xdr:sp macro="" textlink="">
      <xdr:nvSpPr>
        <xdr:cNvPr id="856" name="n_4mainValue【公民館】&#10;一人当たり面積">
          <a:extLst>
            <a:ext uri="{FF2B5EF4-FFF2-40B4-BE49-F238E27FC236}">
              <a16:creationId xmlns:a16="http://schemas.microsoft.com/office/drawing/2014/main" id="{8351A613-3CE8-4EAF-B5B6-C977F7C5CB12}"/>
            </a:ext>
          </a:extLst>
        </xdr:cNvPr>
        <xdr:cNvSpPr txBox="1"/>
      </xdr:nvSpPr>
      <xdr:spPr>
        <a:xfrm>
          <a:off x="18421427" y="179933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857" name="正方形/長方形 856">
          <a:extLst>
            <a:ext uri="{FF2B5EF4-FFF2-40B4-BE49-F238E27FC236}">
              <a16:creationId xmlns:a16="http://schemas.microsoft.com/office/drawing/2014/main" id="{70DE880C-8C24-4BB5-9CF7-0C8111D4BECB}"/>
            </a:ext>
          </a:extLst>
        </xdr:cNvPr>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858" name="正方形/長方形 857">
          <a:extLst>
            <a:ext uri="{FF2B5EF4-FFF2-40B4-BE49-F238E27FC236}">
              <a16:creationId xmlns:a16="http://schemas.microsoft.com/office/drawing/2014/main" id="{7745CA70-3EC5-4E1C-AE5D-BA0EBD5A7A9A}"/>
            </a:ext>
          </a:extLst>
        </xdr:cNvPr>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859" name="テキスト ボックス 858">
          <a:extLst>
            <a:ext uri="{FF2B5EF4-FFF2-40B4-BE49-F238E27FC236}">
              <a16:creationId xmlns:a16="http://schemas.microsoft.com/office/drawing/2014/main" id="{E557BF34-5DA2-423A-926D-6B06042917B3}"/>
            </a:ext>
          </a:extLst>
        </xdr:cNvPr>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類似団体と比較して、道路の有形固定資産減価償却率が特に低くなっており、類似団体平均を</a:t>
          </a:r>
          <a:r>
            <a:rPr kumimoji="1" lang="en-US" altLang="ja-JP" sz="1300">
              <a:latin typeface="ＭＳ Ｐゴシック" panose="020B0600070205080204" pitchFamily="50" charset="-128"/>
              <a:ea typeface="ＭＳ Ｐゴシック" panose="020B0600070205080204" pitchFamily="50" charset="-128"/>
            </a:rPr>
            <a:t>34.4</a:t>
          </a:r>
          <a:r>
            <a:rPr kumimoji="1" lang="ja-JP" altLang="en-US" sz="1300">
              <a:latin typeface="ＭＳ Ｐゴシック" panose="020B0600070205080204" pitchFamily="50" charset="-128"/>
              <a:ea typeface="ＭＳ Ｐゴシック" panose="020B0600070205080204" pitchFamily="50" charset="-128"/>
            </a:rPr>
            <a:t>ポイント、福島県平均を</a:t>
          </a:r>
          <a:r>
            <a:rPr kumimoji="1" lang="en-US" altLang="ja-JP" sz="1300">
              <a:latin typeface="ＭＳ Ｐゴシック" panose="020B0600070205080204" pitchFamily="50" charset="-128"/>
              <a:ea typeface="ＭＳ Ｐゴシック" panose="020B0600070205080204" pitchFamily="50" charset="-128"/>
            </a:rPr>
            <a:t>26.7</a:t>
          </a:r>
          <a:r>
            <a:rPr kumimoji="1" lang="ja-JP" altLang="en-US" sz="1300">
              <a:latin typeface="ＭＳ Ｐゴシック" panose="020B0600070205080204" pitchFamily="50" charset="-128"/>
              <a:ea typeface="ＭＳ Ｐゴシック" panose="020B0600070205080204" pitchFamily="50" charset="-128"/>
            </a:rPr>
            <a:t>ポイント下回っている状況である。これは、道路台帳上の供用開始年月日を取得年月日とみなしているが、平成</a:t>
          </a:r>
          <a:r>
            <a:rPr kumimoji="1" lang="en-US" altLang="ja-JP" sz="1300">
              <a:latin typeface="ＭＳ Ｐゴシック" panose="020B0600070205080204" pitchFamily="50" charset="-128"/>
              <a:ea typeface="ＭＳ Ｐゴシック" panose="020B0600070205080204" pitchFamily="50" charset="-128"/>
            </a:rPr>
            <a:t>17</a:t>
          </a:r>
          <a:r>
            <a:rPr kumimoji="1" lang="ja-JP" altLang="en-US" sz="1300">
              <a:latin typeface="ＭＳ Ｐゴシック" panose="020B0600070205080204" pitchFamily="50" charset="-128"/>
              <a:ea typeface="ＭＳ Ｐゴシック" panose="020B0600070205080204" pitchFamily="50" charset="-128"/>
            </a:rPr>
            <a:t>年度の市町村合併に伴い、市道認定路線の見直しによる道路台帳の再整備をしたため、低くなっている。</a:t>
          </a:r>
        </a:p>
        <a:p>
          <a:r>
            <a:rPr kumimoji="1" lang="ja-JP" altLang="en-US" sz="1300">
              <a:latin typeface="ＭＳ Ｐゴシック" panose="020B0600070205080204" pitchFamily="50" charset="-128"/>
              <a:ea typeface="ＭＳ Ｐゴシック" panose="020B0600070205080204" pitchFamily="50" charset="-128"/>
            </a:rPr>
            <a:t>　また、類似団体と比較して、認定こども園・幼稚園・保育所、児童館の有形固定資産減価償却率が高くなっている。子育て施設の半数以上は、建築から</a:t>
          </a:r>
          <a:r>
            <a:rPr kumimoji="1" lang="en-US" altLang="ja-JP" sz="1300">
              <a:latin typeface="ＭＳ Ｐゴシック" panose="020B0600070205080204" pitchFamily="50" charset="-128"/>
              <a:ea typeface="ＭＳ Ｐゴシック" panose="020B0600070205080204" pitchFamily="50" charset="-128"/>
            </a:rPr>
            <a:t>30 </a:t>
          </a:r>
          <a:r>
            <a:rPr kumimoji="1" lang="ja-JP" altLang="en-US" sz="1300">
              <a:latin typeface="ＭＳ Ｐゴシック" panose="020B0600070205080204" pitchFamily="50" charset="-128"/>
              <a:ea typeface="ＭＳ Ｐゴシック" panose="020B0600070205080204" pitchFamily="50" charset="-128"/>
            </a:rPr>
            <a:t>年以上経過し、老朽化が進行しているため、令和２年度に策定した個別施設計画において、計画的な改修や利用見込みのない施設の廃止の検討が必要としている。一方で、認定こども園・幼稚園・保育所、児童館の一人当たり面積は、類似団体平均を下回っており、計画的な修繕等により施設機能を確保することとしている。</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E28CD89A-A96E-4366-861E-FB6A36D12C5F}"/>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018BFE03-0CC6-4755-B97E-A8EFFDB73F78}"/>
            </a:ext>
          </a:extLst>
        </xdr:cNvPr>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64015036-7714-4C8D-B4B6-80F4D9866969}"/>
            </a:ext>
          </a:extLst>
        </xdr:cNvPr>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68AEBB84-ED61-4D27-84F0-36E75A343A3F}"/>
            </a:ext>
          </a:extLst>
        </xdr:cNvPr>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福島県喜多方市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CEA40E7F-428F-49BC-A364-18302C2695E4}"/>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8F6A186D-B0FF-42C5-8B75-6B970F8821E9}"/>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DAAB5675-B943-42AB-87F3-9E0D6F90C847}"/>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9DCBE1CA-63CA-4921-B1B6-911C8406B6FB}"/>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FF048CEF-4DE1-4CB1-9037-7BBA2AA40DF4}"/>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3706FE61-C51B-4819-AEFD-E8FF85BA0AC7}"/>
            </a:ext>
          </a:extLst>
        </xdr:cNvPr>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46,602
46,353
554.63
33,207,914
32,659,195
418,907
15,406,207
25,888,596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F7242690-87D3-4B44-B069-6FBE2E65EC2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A1940C50-E93B-4B87-9479-02D41F61141A}"/>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F4088FDB-10D8-490C-8E9C-8FAD28ED08CC}"/>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7.5
50.7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FF9C6096-910B-4451-BA54-AB73AAFC7B61}"/>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FAA2DD80-241E-4F8B-B79A-46EEA610C28D}"/>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a:extLst>
            <a:ext uri="{FF2B5EF4-FFF2-40B4-BE49-F238E27FC236}">
              <a16:creationId xmlns:a16="http://schemas.microsoft.com/office/drawing/2014/main" id="{56E0378E-F6E7-4C01-89C3-D3A1E40D7F89}"/>
            </a:ext>
          </a:extLst>
        </xdr:cNvPr>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7DE704E8-06DA-4CC9-8060-13977BEA15CD}"/>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56B7BB11-8F23-4CEC-ADEF-C03970651D17}"/>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D4DE911B-D089-4DED-9D9A-55A98CC2E9A9}"/>
            </a:ext>
          </a:extLst>
        </xdr:cNvPr>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88D1E158-3257-4021-9730-D7D6419452A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23731C58-6265-4DA9-9D56-748D92937575}"/>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278C1136-41B2-4C5B-9C4D-A15FCBD78AA1}"/>
            </a:ext>
          </a:extLst>
        </xdr:cNvPr>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F17FDB85-DB24-4BD2-A5A8-120CA91937C0}"/>
            </a:ext>
          </a:extLst>
        </xdr:cNvPr>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08E70E44-C354-4556-BB79-50605ED7B282}"/>
            </a:ext>
          </a:extLst>
        </xdr:cNvPr>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4A47D07F-2B74-418C-AA10-12046D2371DB}"/>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8FFD31E5-D4AB-4F08-8BC8-DA8657444A88}"/>
            </a:ext>
          </a:extLst>
        </xdr:cNvPr>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D6942A5A-E848-4F22-841B-F0768D4513C6}"/>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E042B4CA-6F25-45FA-91AA-BFACC39BE540}"/>
            </a:ext>
          </a:extLst>
        </xdr:cNvPr>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98640202-92D1-42A3-84A3-78A8241E239B}"/>
            </a:ext>
          </a:extLst>
        </xdr:cNvPr>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3EDCF9D4-3A87-45E4-88E0-245999DE0993}"/>
            </a:ext>
          </a:extLst>
        </xdr:cNvPr>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ABB71C5F-5320-4F13-B870-1AFB2ECE0ADB}"/>
            </a:ext>
          </a:extLst>
        </xdr:cNvPr>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27EE7926-E826-49C0-8F8D-D587AAF90070}"/>
            </a:ext>
          </a:extLst>
        </xdr:cNvPr>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09C38EAD-B679-436D-A49C-E719BFE03CFF}"/>
            </a:ext>
          </a:extLst>
        </xdr:cNvPr>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93F4F7D5-68E2-42BD-9E87-E72B8B355138}"/>
            </a:ext>
          </a:extLst>
        </xdr:cNvPr>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115/120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49E367F0-A6A2-4243-A9C4-D7710C6ECAE2}"/>
            </a:ext>
          </a:extLst>
        </xdr:cNvPr>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B438FB44-0D7C-4A1F-82A9-5452A7DB2520}"/>
            </a:ext>
          </a:extLst>
        </xdr:cNvPr>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74FBA1CF-8974-44E0-B3BA-F13B919D1B33}"/>
            </a:ext>
          </a:extLst>
        </xdr:cNvPr>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A8037C77-D3B2-4A00-AA24-0FF05C7874D6}"/>
            </a:ext>
          </a:extLst>
        </xdr:cNvPr>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632104AF-BC5F-4787-880A-78B6FC17AAB7}"/>
            </a:ext>
          </a:extLst>
        </xdr:cNvPr>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F967B9FC-642B-447C-A3B7-D0AB9330EAF5}"/>
            </a:ext>
          </a:extLst>
        </xdr:cNvPr>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48A37A96-D968-40B2-9D8C-B4498F888FBF}"/>
            </a:ext>
          </a:extLst>
        </xdr:cNvPr>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A9CCE658-B3CE-4153-BF14-F899F11108A5}"/>
            </a:ext>
          </a:extLst>
        </xdr:cNvPr>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92528</xdr:rowOff>
    </xdr:from>
    <xdr:to>
      <xdr:col>28</xdr:col>
      <xdr:colOff>114300</xdr:colOff>
      <xdr:row>42</xdr:row>
      <xdr:rowOff>92528</xdr:rowOff>
    </xdr:to>
    <xdr:cxnSp macro="">
      <xdr:nvCxnSpPr>
        <xdr:cNvPr id="44" name="直線コネクタ 43">
          <a:extLst>
            <a:ext uri="{FF2B5EF4-FFF2-40B4-BE49-F238E27FC236}">
              <a16:creationId xmlns:a16="http://schemas.microsoft.com/office/drawing/2014/main" id="{AC57E153-D18E-4B5E-BF3D-0070178D6942}"/>
            </a:ext>
          </a:extLst>
        </xdr:cNvPr>
        <xdr:cNvCxnSpPr/>
      </xdr:nvCxnSpPr>
      <xdr:spPr>
        <a:xfrm>
          <a:off x="762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121755</xdr:rowOff>
    </xdr:from>
    <xdr:ext cx="467179" cy="259045"/>
    <xdr:sp macro="" textlink="">
      <xdr:nvSpPr>
        <xdr:cNvPr id="45" name="テキスト ボックス 44">
          <a:extLst>
            <a:ext uri="{FF2B5EF4-FFF2-40B4-BE49-F238E27FC236}">
              <a16:creationId xmlns:a16="http://schemas.microsoft.com/office/drawing/2014/main" id="{36F06059-8874-480C-9D70-EA70F1971308}"/>
            </a:ext>
          </a:extLst>
        </xdr:cNvPr>
        <xdr:cNvSpPr txBox="1"/>
      </xdr:nvSpPr>
      <xdr:spPr>
        <a:xfrm>
          <a:off x="294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6" name="直線コネクタ 45">
          <a:extLst>
            <a:ext uri="{FF2B5EF4-FFF2-40B4-BE49-F238E27FC236}">
              <a16:creationId xmlns:a16="http://schemas.microsoft.com/office/drawing/2014/main" id="{F61414D7-639A-48B7-AA83-C7600278752E}"/>
            </a:ext>
          </a:extLst>
        </xdr:cNvPr>
        <xdr:cNvCxnSpPr/>
      </xdr:nvCxnSpPr>
      <xdr:spPr>
        <a:xfrm>
          <a:off x="762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7" name="テキスト ボックス 46">
          <a:extLst>
            <a:ext uri="{FF2B5EF4-FFF2-40B4-BE49-F238E27FC236}">
              <a16:creationId xmlns:a16="http://schemas.microsoft.com/office/drawing/2014/main" id="{A92A6327-C358-49E5-84D0-D95EE32678A4}"/>
            </a:ext>
          </a:extLst>
        </xdr:cNvPr>
        <xdr:cNvSpPr txBox="1"/>
      </xdr:nvSpPr>
      <xdr:spPr>
        <a:xfrm>
          <a:off x="358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8" name="直線コネクタ 47">
          <a:extLst>
            <a:ext uri="{FF2B5EF4-FFF2-40B4-BE49-F238E27FC236}">
              <a16:creationId xmlns:a16="http://schemas.microsoft.com/office/drawing/2014/main" id="{0154C08B-3224-4475-9C82-AD80B007827A}"/>
            </a:ext>
          </a:extLst>
        </xdr:cNvPr>
        <xdr:cNvCxnSpPr/>
      </xdr:nvCxnSpPr>
      <xdr:spPr>
        <a:xfrm>
          <a:off x="762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9" name="テキスト ボックス 48">
          <a:extLst>
            <a:ext uri="{FF2B5EF4-FFF2-40B4-BE49-F238E27FC236}">
              <a16:creationId xmlns:a16="http://schemas.microsoft.com/office/drawing/2014/main" id="{3BEA021D-ABD4-4697-BEFC-04A1ACA28911}"/>
            </a:ext>
          </a:extLst>
        </xdr:cNvPr>
        <xdr:cNvSpPr txBox="1"/>
      </xdr:nvSpPr>
      <xdr:spPr>
        <a:xfrm>
          <a:off x="358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50" name="直線コネクタ 49">
          <a:extLst>
            <a:ext uri="{FF2B5EF4-FFF2-40B4-BE49-F238E27FC236}">
              <a16:creationId xmlns:a16="http://schemas.microsoft.com/office/drawing/2014/main" id="{E37BB51D-C016-4A14-BCFF-218D07A63988}"/>
            </a:ext>
          </a:extLst>
        </xdr:cNvPr>
        <xdr:cNvCxnSpPr/>
      </xdr:nvCxnSpPr>
      <xdr:spPr>
        <a:xfrm>
          <a:off x="762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51" name="テキスト ボックス 50">
          <a:extLst>
            <a:ext uri="{FF2B5EF4-FFF2-40B4-BE49-F238E27FC236}">
              <a16:creationId xmlns:a16="http://schemas.microsoft.com/office/drawing/2014/main" id="{EE464B47-1485-43A1-83D0-1A51824BAEEF}"/>
            </a:ext>
          </a:extLst>
        </xdr:cNvPr>
        <xdr:cNvSpPr txBox="1"/>
      </xdr:nvSpPr>
      <xdr:spPr>
        <a:xfrm>
          <a:off x="358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2" name="直線コネクタ 51">
          <a:extLst>
            <a:ext uri="{FF2B5EF4-FFF2-40B4-BE49-F238E27FC236}">
              <a16:creationId xmlns:a16="http://schemas.microsoft.com/office/drawing/2014/main" id="{F965B863-22A3-4E99-816F-6CE7A594F6F3}"/>
            </a:ext>
          </a:extLst>
        </xdr:cNvPr>
        <xdr:cNvCxnSpPr/>
      </xdr:nvCxnSpPr>
      <xdr:spPr>
        <a:xfrm>
          <a:off x="762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3" name="テキスト ボックス 52">
          <a:extLst>
            <a:ext uri="{FF2B5EF4-FFF2-40B4-BE49-F238E27FC236}">
              <a16:creationId xmlns:a16="http://schemas.microsoft.com/office/drawing/2014/main" id="{BF217975-B2A6-44E8-A50F-1C41D52FED00}"/>
            </a:ext>
          </a:extLst>
        </xdr:cNvPr>
        <xdr:cNvSpPr txBox="1"/>
      </xdr:nvSpPr>
      <xdr:spPr>
        <a:xfrm>
          <a:off x="358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4" name="直線コネクタ 53">
          <a:extLst>
            <a:ext uri="{FF2B5EF4-FFF2-40B4-BE49-F238E27FC236}">
              <a16:creationId xmlns:a16="http://schemas.microsoft.com/office/drawing/2014/main" id="{FB753816-2F8F-4DFE-80B3-259F47E62F87}"/>
            </a:ext>
          </a:extLst>
        </xdr:cNvPr>
        <xdr:cNvCxnSpPr/>
      </xdr:nvCxnSpPr>
      <xdr:spPr>
        <a:xfrm>
          <a:off x="762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32</xdr:row>
      <xdr:rowOff>31949</xdr:rowOff>
    </xdr:from>
    <xdr:ext cx="338939" cy="259045"/>
    <xdr:sp macro="" textlink="">
      <xdr:nvSpPr>
        <xdr:cNvPr id="55" name="テキスト ボックス 54">
          <a:extLst>
            <a:ext uri="{FF2B5EF4-FFF2-40B4-BE49-F238E27FC236}">
              <a16:creationId xmlns:a16="http://schemas.microsoft.com/office/drawing/2014/main" id="{5F7C2C23-9AD5-4581-90DD-931F90D99EB7}"/>
            </a:ext>
          </a:extLst>
        </xdr:cNvPr>
        <xdr:cNvSpPr txBox="1"/>
      </xdr:nvSpPr>
      <xdr:spPr>
        <a:xfrm>
          <a:off x="423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6" name="直線コネクタ 55">
          <a:extLst>
            <a:ext uri="{FF2B5EF4-FFF2-40B4-BE49-F238E27FC236}">
              <a16:creationId xmlns:a16="http://schemas.microsoft.com/office/drawing/2014/main" id="{DAEC2288-2620-4CC8-A551-6A25F402637A}"/>
            </a:ext>
          </a:extLst>
        </xdr:cNvPr>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31</xdr:row>
      <xdr:rowOff>19050</xdr:rowOff>
    </xdr:from>
    <xdr:to>
      <xdr:col>28</xdr:col>
      <xdr:colOff>152400</xdr:colOff>
      <xdr:row>44</xdr:row>
      <xdr:rowOff>76200</xdr:rowOff>
    </xdr:to>
    <xdr:sp macro="" textlink="">
      <xdr:nvSpPr>
        <xdr:cNvPr id="57" name="【図書館】&#10;有形固定資産減価償却率グラフ枠">
          <a:extLst>
            <a:ext uri="{FF2B5EF4-FFF2-40B4-BE49-F238E27FC236}">
              <a16:creationId xmlns:a16="http://schemas.microsoft.com/office/drawing/2014/main" id="{D8A7F879-98EA-49B1-9392-A6B7E43C48DC}"/>
            </a:ext>
          </a:extLst>
        </xdr:cNvPr>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35378</xdr:rowOff>
    </xdr:from>
    <xdr:to>
      <xdr:col>24</xdr:col>
      <xdr:colOff>62865</xdr:colOff>
      <xdr:row>42</xdr:row>
      <xdr:rowOff>92528</xdr:rowOff>
    </xdr:to>
    <xdr:cxnSp macro="">
      <xdr:nvCxnSpPr>
        <xdr:cNvPr id="58" name="直線コネクタ 57">
          <a:extLst>
            <a:ext uri="{FF2B5EF4-FFF2-40B4-BE49-F238E27FC236}">
              <a16:creationId xmlns:a16="http://schemas.microsoft.com/office/drawing/2014/main" id="{DA74251B-A163-47D2-A647-3E980F2E2558}"/>
            </a:ext>
          </a:extLst>
        </xdr:cNvPr>
        <xdr:cNvCxnSpPr/>
      </xdr:nvCxnSpPr>
      <xdr:spPr>
        <a:xfrm flipV="1">
          <a:off x="4634865" y="5693228"/>
          <a:ext cx="0" cy="16002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96355</xdr:rowOff>
    </xdr:from>
    <xdr:ext cx="469744" cy="259045"/>
    <xdr:sp macro="" textlink="">
      <xdr:nvSpPr>
        <xdr:cNvPr id="59" name="【図書館】&#10;有形固定資産減価償却率最小値テキスト">
          <a:extLst>
            <a:ext uri="{FF2B5EF4-FFF2-40B4-BE49-F238E27FC236}">
              <a16:creationId xmlns:a16="http://schemas.microsoft.com/office/drawing/2014/main" id="{85A58769-3D08-4D51-B9A0-4F26097083A6}"/>
            </a:ext>
          </a:extLst>
        </xdr:cNvPr>
        <xdr:cNvSpPr txBox="1"/>
      </xdr:nvSpPr>
      <xdr:spPr>
        <a:xfrm>
          <a:off x="4673600" y="7297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92528</xdr:rowOff>
    </xdr:from>
    <xdr:to>
      <xdr:col>24</xdr:col>
      <xdr:colOff>152400</xdr:colOff>
      <xdr:row>42</xdr:row>
      <xdr:rowOff>92528</xdr:rowOff>
    </xdr:to>
    <xdr:cxnSp macro="">
      <xdr:nvCxnSpPr>
        <xdr:cNvPr id="60" name="直線コネクタ 59">
          <a:extLst>
            <a:ext uri="{FF2B5EF4-FFF2-40B4-BE49-F238E27FC236}">
              <a16:creationId xmlns:a16="http://schemas.microsoft.com/office/drawing/2014/main" id="{B50E26BA-A3C1-487A-8D89-3B9E61EE2A29}"/>
            </a:ext>
          </a:extLst>
        </xdr:cNvPr>
        <xdr:cNvCxnSpPr/>
      </xdr:nvCxnSpPr>
      <xdr:spPr>
        <a:xfrm>
          <a:off x="4546600" y="7293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31</xdr:row>
      <xdr:rowOff>153505</xdr:rowOff>
    </xdr:from>
    <xdr:ext cx="340478" cy="259045"/>
    <xdr:sp macro="" textlink="">
      <xdr:nvSpPr>
        <xdr:cNvPr id="61" name="【図書館】&#10;有形固定資産減価償却率最大値テキスト">
          <a:extLst>
            <a:ext uri="{FF2B5EF4-FFF2-40B4-BE49-F238E27FC236}">
              <a16:creationId xmlns:a16="http://schemas.microsoft.com/office/drawing/2014/main" id="{78A9BFA9-91AF-44FB-923B-FAC95F82D02A}"/>
            </a:ext>
          </a:extLst>
        </xdr:cNvPr>
        <xdr:cNvSpPr txBox="1"/>
      </xdr:nvSpPr>
      <xdr:spPr>
        <a:xfrm>
          <a:off x="4673600" y="546845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35378</xdr:rowOff>
    </xdr:from>
    <xdr:to>
      <xdr:col>24</xdr:col>
      <xdr:colOff>152400</xdr:colOff>
      <xdr:row>33</xdr:row>
      <xdr:rowOff>35378</xdr:rowOff>
    </xdr:to>
    <xdr:cxnSp macro="">
      <xdr:nvCxnSpPr>
        <xdr:cNvPr id="62" name="直線コネクタ 61">
          <a:extLst>
            <a:ext uri="{FF2B5EF4-FFF2-40B4-BE49-F238E27FC236}">
              <a16:creationId xmlns:a16="http://schemas.microsoft.com/office/drawing/2014/main" id="{74686792-A42E-4017-8377-8F3815A9B321}"/>
            </a:ext>
          </a:extLst>
        </xdr:cNvPr>
        <xdr:cNvCxnSpPr/>
      </xdr:nvCxnSpPr>
      <xdr:spPr>
        <a:xfrm>
          <a:off x="4546600" y="56932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35</xdr:row>
      <xdr:rowOff>141350</xdr:rowOff>
    </xdr:from>
    <xdr:ext cx="405111" cy="259045"/>
    <xdr:sp macro="" textlink="">
      <xdr:nvSpPr>
        <xdr:cNvPr id="63" name="【図書館】&#10;有形固定資産減価償却率平均値テキスト">
          <a:extLst>
            <a:ext uri="{FF2B5EF4-FFF2-40B4-BE49-F238E27FC236}">
              <a16:creationId xmlns:a16="http://schemas.microsoft.com/office/drawing/2014/main" id="{73FEF264-E44F-4847-A724-C1E4BAC9797F}"/>
            </a:ext>
          </a:extLst>
        </xdr:cNvPr>
        <xdr:cNvSpPr txBox="1"/>
      </xdr:nvSpPr>
      <xdr:spPr>
        <a:xfrm>
          <a:off x="4673600" y="614210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118473</xdr:rowOff>
    </xdr:from>
    <xdr:to>
      <xdr:col>24</xdr:col>
      <xdr:colOff>114300</xdr:colOff>
      <xdr:row>37</xdr:row>
      <xdr:rowOff>48623</xdr:rowOff>
    </xdr:to>
    <xdr:sp macro="" textlink="">
      <xdr:nvSpPr>
        <xdr:cNvPr id="64" name="フローチャート: 判断 63">
          <a:extLst>
            <a:ext uri="{FF2B5EF4-FFF2-40B4-BE49-F238E27FC236}">
              <a16:creationId xmlns:a16="http://schemas.microsoft.com/office/drawing/2014/main" id="{8989CC7C-9D72-49F5-8B48-4A3504874517}"/>
            </a:ext>
          </a:extLst>
        </xdr:cNvPr>
        <xdr:cNvSpPr/>
      </xdr:nvSpPr>
      <xdr:spPr>
        <a:xfrm>
          <a:off x="4584700" y="62906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36</xdr:row>
      <xdr:rowOff>123372</xdr:rowOff>
    </xdr:from>
    <xdr:to>
      <xdr:col>20</xdr:col>
      <xdr:colOff>38100</xdr:colOff>
      <xdr:row>37</xdr:row>
      <xdr:rowOff>53522</xdr:rowOff>
    </xdr:to>
    <xdr:sp macro="" textlink="">
      <xdr:nvSpPr>
        <xdr:cNvPr id="65" name="フローチャート: 判断 64">
          <a:extLst>
            <a:ext uri="{FF2B5EF4-FFF2-40B4-BE49-F238E27FC236}">
              <a16:creationId xmlns:a16="http://schemas.microsoft.com/office/drawing/2014/main" id="{2DA76AD6-4B97-4A18-864A-28AE5312DDD6}"/>
            </a:ext>
          </a:extLst>
        </xdr:cNvPr>
        <xdr:cNvSpPr/>
      </xdr:nvSpPr>
      <xdr:spPr>
        <a:xfrm>
          <a:off x="3746500" y="62955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36</xdr:row>
      <xdr:rowOff>115207</xdr:rowOff>
    </xdr:from>
    <xdr:to>
      <xdr:col>15</xdr:col>
      <xdr:colOff>101600</xdr:colOff>
      <xdr:row>37</xdr:row>
      <xdr:rowOff>45357</xdr:rowOff>
    </xdr:to>
    <xdr:sp macro="" textlink="">
      <xdr:nvSpPr>
        <xdr:cNvPr id="66" name="フローチャート: 判断 65">
          <a:extLst>
            <a:ext uri="{FF2B5EF4-FFF2-40B4-BE49-F238E27FC236}">
              <a16:creationId xmlns:a16="http://schemas.microsoft.com/office/drawing/2014/main" id="{600586B7-79FD-4B67-B837-38D16997DAB4}"/>
            </a:ext>
          </a:extLst>
        </xdr:cNvPr>
        <xdr:cNvSpPr/>
      </xdr:nvSpPr>
      <xdr:spPr>
        <a:xfrm>
          <a:off x="2857500" y="62874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36</xdr:row>
      <xdr:rowOff>115207</xdr:rowOff>
    </xdr:from>
    <xdr:to>
      <xdr:col>10</xdr:col>
      <xdr:colOff>165100</xdr:colOff>
      <xdr:row>37</xdr:row>
      <xdr:rowOff>45357</xdr:rowOff>
    </xdr:to>
    <xdr:sp macro="" textlink="">
      <xdr:nvSpPr>
        <xdr:cNvPr id="67" name="フローチャート: 判断 66">
          <a:extLst>
            <a:ext uri="{FF2B5EF4-FFF2-40B4-BE49-F238E27FC236}">
              <a16:creationId xmlns:a16="http://schemas.microsoft.com/office/drawing/2014/main" id="{7ACDB828-7CD5-40AF-B0FA-ECE16456EFCD}"/>
            </a:ext>
          </a:extLst>
        </xdr:cNvPr>
        <xdr:cNvSpPr/>
      </xdr:nvSpPr>
      <xdr:spPr>
        <a:xfrm>
          <a:off x="1968500" y="62874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36</xdr:row>
      <xdr:rowOff>105410</xdr:rowOff>
    </xdr:from>
    <xdr:to>
      <xdr:col>6</xdr:col>
      <xdr:colOff>38100</xdr:colOff>
      <xdr:row>37</xdr:row>
      <xdr:rowOff>35560</xdr:rowOff>
    </xdr:to>
    <xdr:sp macro="" textlink="">
      <xdr:nvSpPr>
        <xdr:cNvPr id="68" name="フローチャート: 判断 67">
          <a:extLst>
            <a:ext uri="{FF2B5EF4-FFF2-40B4-BE49-F238E27FC236}">
              <a16:creationId xmlns:a16="http://schemas.microsoft.com/office/drawing/2014/main" id="{27DAEE07-FE59-41EB-8351-A2AFE6D141B4}"/>
            </a:ext>
          </a:extLst>
        </xdr:cNvPr>
        <xdr:cNvSpPr/>
      </xdr:nvSpPr>
      <xdr:spPr>
        <a:xfrm>
          <a:off x="1079500" y="62776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4CEEF643-44FD-4CC0-8861-6975CA2B964A}"/>
            </a:ext>
          </a:extLst>
        </xdr:cNvPr>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5C36D6E6-109D-48C4-A93D-1981BC59DED6}"/>
            </a:ext>
          </a:extLst>
        </xdr:cNvPr>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0E7A4E68-0D17-4C95-9D1C-ECE6096DAD02}"/>
            </a:ext>
          </a:extLst>
        </xdr:cNvPr>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2" name="テキスト ボックス 71">
          <a:extLst>
            <a:ext uri="{FF2B5EF4-FFF2-40B4-BE49-F238E27FC236}">
              <a16:creationId xmlns:a16="http://schemas.microsoft.com/office/drawing/2014/main" id="{19A39EC1-B671-40A6-AE51-64CFD6990CBD}"/>
            </a:ext>
          </a:extLst>
        </xdr:cNvPr>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3" name="テキスト ボックス 72">
          <a:extLst>
            <a:ext uri="{FF2B5EF4-FFF2-40B4-BE49-F238E27FC236}">
              <a16:creationId xmlns:a16="http://schemas.microsoft.com/office/drawing/2014/main" id="{64F86AA5-BCE2-4A3D-B6B4-44DABE4A1594}"/>
            </a:ext>
          </a:extLst>
        </xdr:cNvPr>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41</xdr:row>
      <xdr:rowOff>138067</xdr:rowOff>
    </xdr:from>
    <xdr:to>
      <xdr:col>24</xdr:col>
      <xdr:colOff>114300</xdr:colOff>
      <xdr:row>42</xdr:row>
      <xdr:rowOff>68217</xdr:rowOff>
    </xdr:to>
    <xdr:sp macro="" textlink="">
      <xdr:nvSpPr>
        <xdr:cNvPr id="74" name="楕円 73">
          <a:extLst>
            <a:ext uri="{FF2B5EF4-FFF2-40B4-BE49-F238E27FC236}">
              <a16:creationId xmlns:a16="http://schemas.microsoft.com/office/drawing/2014/main" id="{7FCA14DF-8DFE-4040-BF01-F97A1E751372}"/>
            </a:ext>
          </a:extLst>
        </xdr:cNvPr>
        <xdr:cNvSpPr/>
      </xdr:nvSpPr>
      <xdr:spPr>
        <a:xfrm>
          <a:off x="4584700" y="71675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41</xdr:row>
      <xdr:rowOff>52994</xdr:rowOff>
    </xdr:from>
    <xdr:ext cx="405111" cy="259045"/>
    <xdr:sp macro="" textlink="">
      <xdr:nvSpPr>
        <xdr:cNvPr id="75" name="【図書館】&#10;有形固定資産減価償却率該当値テキスト">
          <a:extLst>
            <a:ext uri="{FF2B5EF4-FFF2-40B4-BE49-F238E27FC236}">
              <a16:creationId xmlns:a16="http://schemas.microsoft.com/office/drawing/2014/main" id="{0A52D8F3-5D8B-4DA9-991F-3D65400BC7B3}"/>
            </a:ext>
          </a:extLst>
        </xdr:cNvPr>
        <xdr:cNvSpPr txBox="1"/>
      </xdr:nvSpPr>
      <xdr:spPr>
        <a:xfrm>
          <a:off x="4673600" y="70824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41</xdr:row>
      <xdr:rowOff>115207</xdr:rowOff>
    </xdr:from>
    <xdr:to>
      <xdr:col>20</xdr:col>
      <xdr:colOff>38100</xdr:colOff>
      <xdr:row>42</xdr:row>
      <xdr:rowOff>45357</xdr:rowOff>
    </xdr:to>
    <xdr:sp macro="" textlink="">
      <xdr:nvSpPr>
        <xdr:cNvPr id="76" name="楕円 75">
          <a:extLst>
            <a:ext uri="{FF2B5EF4-FFF2-40B4-BE49-F238E27FC236}">
              <a16:creationId xmlns:a16="http://schemas.microsoft.com/office/drawing/2014/main" id="{E60E986A-A0EA-4D46-B6E8-70F8807710B1}"/>
            </a:ext>
          </a:extLst>
        </xdr:cNvPr>
        <xdr:cNvSpPr/>
      </xdr:nvSpPr>
      <xdr:spPr>
        <a:xfrm>
          <a:off x="3746500" y="71446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41</xdr:row>
      <xdr:rowOff>166007</xdr:rowOff>
    </xdr:from>
    <xdr:to>
      <xdr:col>24</xdr:col>
      <xdr:colOff>63500</xdr:colOff>
      <xdr:row>42</xdr:row>
      <xdr:rowOff>17417</xdr:rowOff>
    </xdr:to>
    <xdr:cxnSp macro="">
      <xdr:nvCxnSpPr>
        <xdr:cNvPr id="77" name="直線コネクタ 76">
          <a:extLst>
            <a:ext uri="{FF2B5EF4-FFF2-40B4-BE49-F238E27FC236}">
              <a16:creationId xmlns:a16="http://schemas.microsoft.com/office/drawing/2014/main" id="{CA745C83-641D-4E93-9A7B-84863983C784}"/>
            </a:ext>
          </a:extLst>
        </xdr:cNvPr>
        <xdr:cNvCxnSpPr/>
      </xdr:nvCxnSpPr>
      <xdr:spPr>
        <a:xfrm>
          <a:off x="3797300" y="7195457"/>
          <a:ext cx="8382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41</xdr:row>
      <xdr:rowOff>82550</xdr:rowOff>
    </xdr:from>
    <xdr:to>
      <xdr:col>15</xdr:col>
      <xdr:colOff>101600</xdr:colOff>
      <xdr:row>42</xdr:row>
      <xdr:rowOff>12700</xdr:rowOff>
    </xdr:to>
    <xdr:sp macro="" textlink="">
      <xdr:nvSpPr>
        <xdr:cNvPr id="78" name="楕円 77">
          <a:extLst>
            <a:ext uri="{FF2B5EF4-FFF2-40B4-BE49-F238E27FC236}">
              <a16:creationId xmlns:a16="http://schemas.microsoft.com/office/drawing/2014/main" id="{7CE206E2-C335-4548-8C0E-2F91FFB451E3}"/>
            </a:ext>
          </a:extLst>
        </xdr:cNvPr>
        <xdr:cNvSpPr/>
      </xdr:nvSpPr>
      <xdr:spPr>
        <a:xfrm>
          <a:off x="2857500" y="711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41</xdr:row>
      <xdr:rowOff>133350</xdr:rowOff>
    </xdr:from>
    <xdr:to>
      <xdr:col>19</xdr:col>
      <xdr:colOff>177800</xdr:colOff>
      <xdr:row>41</xdr:row>
      <xdr:rowOff>166007</xdr:rowOff>
    </xdr:to>
    <xdr:cxnSp macro="">
      <xdr:nvCxnSpPr>
        <xdr:cNvPr id="79" name="直線コネクタ 78">
          <a:extLst>
            <a:ext uri="{FF2B5EF4-FFF2-40B4-BE49-F238E27FC236}">
              <a16:creationId xmlns:a16="http://schemas.microsoft.com/office/drawing/2014/main" id="{9842E882-255D-465A-8AB9-D82EB0EBA849}"/>
            </a:ext>
          </a:extLst>
        </xdr:cNvPr>
        <xdr:cNvCxnSpPr/>
      </xdr:nvCxnSpPr>
      <xdr:spPr>
        <a:xfrm>
          <a:off x="2908300" y="7162800"/>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41</xdr:row>
      <xdr:rowOff>49893</xdr:rowOff>
    </xdr:from>
    <xdr:to>
      <xdr:col>10</xdr:col>
      <xdr:colOff>165100</xdr:colOff>
      <xdr:row>41</xdr:row>
      <xdr:rowOff>151493</xdr:rowOff>
    </xdr:to>
    <xdr:sp macro="" textlink="">
      <xdr:nvSpPr>
        <xdr:cNvPr id="80" name="楕円 79">
          <a:extLst>
            <a:ext uri="{FF2B5EF4-FFF2-40B4-BE49-F238E27FC236}">
              <a16:creationId xmlns:a16="http://schemas.microsoft.com/office/drawing/2014/main" id="{98B1DB7C-33DD-4B98-B9DB-B2B5A30A07DA}"/>
            </a:ext>
          </a:extLst>
        </xdr:cNvPr>
        <xdr:cNvSpPr/>
      </xdr:nvSpPr>
      <xdr:spPr>
        <a:xfrm>
          <a:off x="1968500" y="70793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41</xdr:row>
      <xdr:rowOff>100693</xdr:rowOff>
    </xdr:from>
    <xdr:to>
      <xdr:col>15</xdr:col>
      <xdr:colOff>50800</xdr:colOff>
      <xdr:row>41</xdr:row>
      <xdr:rowOff>133350</xdr:rowOff>
    </xdr:to>
    <xdr:cxnSp macro="">
      <xdr:nvCxnSpPr>
        <xdr:cNvPr id="81" name="直線コネクタ 80">
          <a:extLst>
            <a:ext uri="{FF2B5EF4-FFF2-40B4-BE49-F238E27FC236}">
              <a16:creationId xmlns:a16="http://schemas.microsoft.com/office/drawing/2014/main" id="{B9608C32-59F8-4C6E-924B-AAF07A3E33AD}"/>
            </a:ext>
          </a:extLst>
        </xdr:cNvPr>
        <xdr:cNvCxnSpPr/>
      </xdr:nvCxnSpPr>
      <xdr:spPr>
        <a:xfrm>
          <a:off x="2019300" y="7130143"/>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41</xdr:row>
      <xdr:rowOff>17235</xdr:rowOff>
    </xdr:from>
    <xdr:to>
      <xdr:col>6</xdr:col>
      <xdr:colOff>38100</xdr:colOff>
      <xdr:row>41</xdr:row>
      <xdr:rowOff>118835</xdr:rowOff>
    </xdr:to>
    <xdr:sp macro="" textlink="">
      <xdr:nvSpPr>
        <xdr:cNvPr id="82" name="楕円 81">
          <a:extLst>
            <a:ext uri="{FF2B5EF4-FFF2-40B4-BE49-F238E27FC236}">
              <a16:creationId xmlns:a16="http://schemas.microsoft.com/office/drawing/2014/main" id="{EAA675D2-C7F0-491B-96FE-F8A2FDC47A8F}"/>
            </a:ext>
          </a:extLst>
        </xdr:cNvPr>
        <xdr:cNvSpPr/>
      </xdr:nvSpPr>
      <xdr:spPr>
        <a:xfrm>
          <a:off x="1079500" y="70466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41</xdr:row>
      <xdr:rowOff>68035</xdr:rowOff>
    </xdr:from>
    <xdr:to>
      <xdr:col>10</xdr:col>
      <xdr:colOff>114300</xdr:colOff>
      <xdr:row>41</xdr:row>
      <xdr:rowOff>100693</xdr:rowOff>
    </xdr:to>
    <xdr:cxnSp macro="">
      <xdr:nvCxnSpPr>
        <xdr:cNvPr id="83" name="直線コネクタ 82">
          <a:extLst>
            <a:ext uri="{FF2B5EF4-FFF2-40B4-BE49-F238E27FC236}">
              <a16:creationId xmlns:a16="http://schemas.microsoft.com/office/drawing/2014/main" id="{554B4CA2-E06F-4BA2-9326-6F601C971FC3}"/>
            </a:ext>
          </a:extLst>
        </xdr:cNvPr>
        <xdr:cNvCxnSpPr/>
      </xdr:nvCxnSpPr>
      <xdr:spPr>
        <a:xfrm>
          <a:off x="1130300" y="7097485"/>
          <a:ext cx="889000" cy="32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35</xdr:row>
      <xdr:rowOff>70049</xdr:rowOff>
    </xdr:from>
    <xdr:ext cx="405111" cy="259045"/>
    <xdr:sp macro="" textlink="">
      <xdr:nvSpPr>
        <xdr:cNvPr id="84" name="n_1aveValue【図書館】&#10;有形固定資産減価償却率">
          <a:extLst>
            <a:ext uri="{FF2B5EF4-FFF2-40B4-BE49-F238E27FC236}">
              <a16:creationId xmlns:a16="http://schemas.microsoft.com/office/drawing/2014/main" id="{0C007617-1EB5-41D8-B6FD-36E41EB999CC}"/>
            </a:ext>
          </a:extLst>
        </xdr:cNvPr>
        <xdr:cNvSpPr txBox="1"/>
      </xdr:nvSpPr>
      <xdr:spPr>
        <a:xfrm>
          <a:off x="3582044" y="60707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35</xdr:row>
      <xdr:rowOff>61884</xdr:rowOff>
    </xdr:from>
    <xdr:ext cx="405111" cy="259045"/>
    <xdr:sp macro="" textlink="">
      <xdr:nvSpPr>
        <xdr:cNvPr id="85" name="n_2aveValue【図書館】&#10;有形固定資産減価償却率">
          <a:extLst>
            <a:ext uri="{FF2B5EF4-FFF2-40B4-BE49-F238E27FC236}">
              <a16:creationId xmlns:a16="http://schemas.microsoft.com/office/drawing/2014/main" id="{9551DA18-A879-448A-A7C1-079275E80A77}"/>
            </a:ext>
          </a:extLst>
        </xdr:cNvPr>
        <xdr:cNvSpPr txBox="1"/>
      </xdr:nvSpPr>
      <xdr:spPr>
        <a:xfrm>
          <a:off x="2705744" y="606263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35</xdr:row>
      <xdr:rowOff>61884</xdr:rowOff>
    </xdr:from>
    <xdr:ext cx="405111" cy="259045"/>
    <xdr:sp macro="" textlink="">
      <xdr:nvSpPr>
        <xdr:cNvPr id="86" name="n_3aveValue【図書館】&#10;有形固定資産減価償却率">
          <a:extLst>
            <a:ext uri="{FF2B5EF4-FFF2-40B4-BE49-F238E27FC236}">
              <a16:creationId xmlns:a16="http://schemas.microsoft.com/office/drawing/2014/main" id="{5B0957C4-4D01-4F84-875B-F5DE8A4C2F48}"/>
            </a:ext>
          </a:extLst>
        </xdr:cNvPr>
        <xdr:cNvSpPr txBox="1"/>
      </xdr:nvSpPr>
      <xdr:spPr>
        <a:xfrm>
          <a:off x="1816744" y="606263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35</xdr:row>
      <xdr:rowOff>52087</xdr:rowOff>
    </xdr:from>
    <xdr:ext cx="405111" cy="259045"/>
    <xdr:sp macro="" textlink="">
      <xdr:nvSpPr>
        <xdr:cNvPr id="87" name="n_4aveValue【図書館】&#10;有形固定資産減価償却率">
          <a:extLst>
            <a:ext uri="{FF2B5EF4-FFF2-40B4-BE49-F238E27FC236}">
              <a16:creationId xmlns:a16="http://schemas.microsoft.com/office/drawing/2014/main" id="{7032731E-387B-420A-BF92-5B1A3EDE3D12}"/>
            </a:ext>
          </a:extLst>
        </xdr:cNvPr>
        <xdr:cNvSpPr txBox="1"/>
      </xdr:nvSpPr>
      <xdr:spPr>
        <a:xfrm>
          <a:off x="927744" y="60528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42</xdr:row>
      <xdr:rowOff>36484</xdr:rowOff>
    </xdr:from>
    <xdr:ext cx="405111" cy="259045"/>
    <xdr:sp macro="" textlink="">
      <xdr:nvSpPr>
        <xdr:cNvPr id="88" name="n_1mainValue【図書館】&#10;有形固定資産減価償却率">
          <a:extLst>
            <a:ext uri="{FF2B5EF4-FFF2-40B4-BE49-F238E27FC236}">
              <a16:creationId xmlns:a16="http://schemas.microsoft.com/office/drawing/2014/main" id="{0C7BA8D5-216A-4C87-90BC-86C8C162B455}"/>
            </a:ext>
          </a:extLst>
        </xdr:cNvPr>
        <xdr:cNvSpPr txBox="1"/>
      </xdr:nvSpPr>
      <xdr:spPr>
        <a:xfrm>
          <a:off x="3582044" y="72373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42</xdr:row>
      <xdr:rowOff>3827</xdr:rowOff>
    </xdr:from>
    <xdr:ext cx="405111" cy="259045"/>
    <xdr:sp macro="" textlink="">
      <xdr:nvSpPr>
        <xdr:cNvPr id="89" name="n_2mainValue【図書館】&#10;有形固定資産減価償却率">
          <a:extLst>
            <a:ext uri="{FF2B5EF4-FFF2-40B4-BE49-F238E27FC236}">
              <a16:creationId xmlns:a16="http://schemas.microsoft.com/office/drawing/2014/main" id="{72333990-D5B6-4C0F-A3EC-37D01385A11F}"/>
            </a:ext>
          </a:extLst>
        </xdr:cNvPr>
        <xdr:cNvSpPr txBox="1"/>
      </xdr:nvSpPr>
      <xdr:spPr>
        <a:xfrm>
          <a:off x="2705744" y="72047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41</xdr:row>
      <xdr:rowOff>142620</xdr:rowOff>
    </xdr:from>
    <xdr:ext cx="405111" cy="259045"/>
    <xdr:sp macro="" textlink="">
      <xdr:nvSpPr>
        <xdr:cNvPr id="90" name="n_3mainValue【図書館】&#10;有形固定資産減価償却率">
          <a:extLst>
            <a:ext uri="{FF2B5EF4-FFF2-40B4-BE49-F238E27FC236}">
              <a16:creationId xmlns:a16="http://schemas.microsoft.com/office/drawing/2014/main" id="{79CE4D9C-7B3A-468E-B20B-2648568D85BB}"/>
            </a:ext>
          </a:extLst>
        </xdr:cNvPr>
        <xdr:cNvSpPr txBox="1"/>
      </xdr:nvSpPr>
      <xdr:spPr>
        <a:xfrm>
          <a:off x="1816744" y="71720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41</xdr:row>
      <xdr:rowOff>109962</xdr:rowOff>
    </xdr:from>
    <xdr:ext cx="405111" cy="259045"/>
    <xdr:sp macro="" textlink="">
      <xdr:nvSpPr>
        <xdr:cNvPr id="91" name="n_4mainValue【図書館】&#10;有形固定資産減価償却率">
          <a:extLst>
            <a:ext uri="{FF2B5EF4-FFF2-40B4-BE49-F238E27FC236}">
              <a16:creationId xmlns:a16="http://schemas.microsoft.com/office/drawing/2014/main" id="{186DC55D-1509-4639-9949-ACC606024433}"/>
            </a:ext>
          </a:extLst>
        </xdr:cNvPr>
        <xdr:cNvSpPr txBox="1"/>
      </xdr:nvSpPr>
      <xdr:spPr>
        <a:xfrm>
          <a:off x="927744" y="71394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2" name="正方形/長方形 91">
          <a:extLst>
            <a:ext uri="{FF2B5EF4-FFF2-40B4-BE49-F238E27FC236}">
              <a16:creationId xmlns:a16="http://schemas.microsoft.com/office/drawing/2014/main" id="{9A2A623B-B1D8-45AB-B720-1FA53300C5A1}"/>
            </a:ext>
          </a:extLst>
        </xdr:cNvPr>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3" name="正方形/長方形 92">
          <a:extLst>
            <a:ext uri="{FF2B5EF4-FFF2-40B4-BE49-F238E27FC236}">
              <a16:creationId xmlns:a16="http://schemas.microsoft.com/office/drawing/2014/main" id="{03DB89C8-8485-4C00-94D1-D623818E4AA4}"/>
            </a:ext>
          </a:extLst>
        </xdr:cNvPr>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4" name="正方形/長方形 93">
          <a:extLst>
            <a:ext uri="{FF2B5EF4-FFF2-40B4-BE49-F238E27FC236}">
              <a16:creationId xmlns:a16="http://schemas.microsoft.com/office/drawing/2014/main" id="{40FAF822-8902-4080-8310-541602542DCD}"/>
            </a:ext>
          </a:extLst>
        </xdr:cNvPr>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5" name="正方形/長方形 94">
          <a:extLst>
            <a:ext uri="{FF2B5EF4-FFF2-40B4-BE49-F238E27FC236}">
              <a16:creationId xmlns:a16="http://schemas.microsoft.com/office/drawing/2014/main" id="{1A1A712B-3602-4B30-BE1F-DF21D802B85F}"/>
            </a:ext>
          </a:extLst>
        </xdr:cNvPr>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6" name="正方形/長方形 95">
          <a:extLst>
            <a:ext uri="{FF2B5EF4-FFF2-40B4-BE49-F238E27FC236}">
              <a16:creationId xmlns:a16="http://schemas.microsoft.com/office/drawing/2014/main" id="{58B302EF-CE29-405A-A5AE-7F79FACCEF53}"/>
            </a:ext>
          </a:extLst>
        </xdr:cNvPr>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7" name="正方形/長方形 96">
          <a:extLst>
            <a:ext uri="{FF2B5EF4-FFF2-40B4-BE49-F238E27FC236}">
              <a16:creationId xmlns:a16="http://schemas.microsoft.com/office/drawing/2014/main" id="{7F513335-11AC-4819-AB2E-0E3348D8E1C7}"/>
            </a:ext>
          </a:extLst>
        </xdr:cNvPr>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8" name="正方形/長方形 97">
          <a:extLst>
            <a:ext uri="{FF2B5EF4-FFF2-40B4-BE49-F238E27FC236}">
              <a16:creationId xmlns:a16="http://schemas.microsoft.com/office/drawing/2014/main" id="{1DA63CC7-87D3-4362-94E2-9F290D983DF1}"/>
            </a:ext>
          </a:extLst>
        </xdr:cNvPr>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9" name="正方形/長方形 98">
          <a:extLst>
            <a:ext uri="{FF2B5EF4-FFF2-40B4-BE49-F238E27FC236}">
              <a16:creationId xmlns:a16="http://schemas.microsoft.com/office/drawing/2014/main" id="{4DB06497-912E-4B3C-BD80-94800E0CA9CD}"/>
            </a:ext>
          </a:extLst>
        </xdr:cNvPr>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100" name="テキスト ボックス 99">
          <a:extLst>
            <a:ext uri="{FF2B5EF4-FFF2-40B4-BE49-F238E27FC236}">
              <a16:creationId xmlns:a16="http://schemas.microsoft.com/office/drawing/2014/main" id="{CC8DAA97-2A1D-4371-94DD-C879D55E53EC}"/>
            </a:ext>
          </a:extLst>
        </xdr:cNvPr>
        <xdr:cNvSpPr txBox="1"/>
      </xdr:nvSpPr>
      <xdr:spPr>
        <a:xfrm>
          <a:off x="6565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1" name="直線コネクタ 100">
          <a:extLst>
            <a:ext uri="{FF2B5EF4-FFF2-40B4-BE49-F238E27FC236}">
              <a16:creationId xmlns:a16="http://schemas.microsoft.com/office/drawing/2014/main" id="{19FD39A7-866B-4935-99A4-DA93F7A9AFF2}"/>
            </a:ext>
          </a:extLst>
        </xdr:cNvPr>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102" name="直線コネクタ 101">
          <a:extLst>
            <a:ext uri="{FF2B5EF4-FFF2-40B4-BE49-F238E27FC236}">
              <a16:creationId xmlns:a16="http://schemas.microsoft.com/office/drawing/2014/main" id="{1E3361C5-D577-4A9D-97D1-B8F1543C85C9}"/>
            </a:ext>
          </a:extLst>
        </xdr:cNvPr>
        <xdr:cNvCxnSpPr/>
      </xdr:nvCxnSpPr>
      <xdr:spPr>
        <a:xfrm>
          <a:off x="6604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103" name="テキスト ボックス 102">
          <a:extLst>
            <a:ext uri="{FF2B5EF4-FFF2-40B4-BE49-F238E27FC236}">
              <a16:creationId xmlns:a16="http://schemas.microsoft.com/office/drawing/2014/main" id="{1F07F375-53E5-4FBE-AE58-754B1900BA2F}"/>
            </a:ext>
          </a:extLst>
        </xdr:cNvPr>
        <xdr:cNvSpPr txBox="1"/>
      </xdr:nvSpPr>
      <xdr:spPr>
        <a:xfrm>
          <a:off x="6136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104" name="直線コネクタ 103">
          <a:extLst>
            <a:ext uri="{FF2B5EF4-FFF2-40B4-BE49-F238E27FC236}">
              <a16:creationId xmlns:a16="http://schemas.microsoft.com/office/drawing/2014/main" id="{8E76CD17-3BD7-48C5-B5C3-373E331FEC5E}"/>
            </a:ext>
          </a:extLst>
        </xdr:cNvPr>
        <xdr:cNvCxnSpPr/>
      </xdr:nvCxnSpPr>
      <xdr:spPr>
        <a:xfrm>
          <a:off x="6604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39</xdr:row>
      <xdr:rowOff>29227</xdr:rowOff>
    </xdr:from>
    <xdr:ext cx="467179" cy="259045"/>
    <xdr:sp macro="" textlink="">
      <xdr:nvSpPr>
        <xdr:cNvPr id="105" name="テキスト ボックス 104">
          <a:extLst>
            <a:ext uri="{FF2B5EF4-FFF2-40B4-BE49-F238E27FC236}">
              <a16:creationId xmlns:a16="http://schemas.microsoft.com/office/drawing/2014/main" id="{F32C7D16-9F6A-4742-A9BB-08E9DCFABA8F}"/>
            </a:ext>
          </a:extLst>
        </xdr:cNvPr>
        <xdr:cNvSpPr txBox="1"/>
      </xdr:nvSpPr>
      <xdr:spPr>
        <a:xfrm>
          <a:off x="6136821" y="671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6" name="直線コネクタ 105">
          <a:extLst>
            <a:ext uri="{FF2B5EF4-FFF2-40B4-BE49-F238E27FC236}">
              <a16:creationId xmlns:a16="http://schemas.microsoft.com/office/drawing/2014/main" id="{BCA57709-498D-49C3-B84A-471B97478D83}"/>
            </a:ext>
          </a:extLst>
        </xdr:cNvPr>
        <xdr:cNvCxnSpPr/>
      </xdr:nvCxnSpPr>
      <xdr:spPr>
        <a:xfrm>
          <a:off x="6604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162577</xdr:rowOff>
    </xdr:from>
    <xdr:ext cx="467179" cy="259045"/>
    <xdr:sp macro="" textlink="">
      <xdr:nvSpPr>
        <xdr:cNvPr id="107" name="テキスト ボックス 106">
          <a:extLst>
            <a:ext uri="{FF2B5EF4-FFF2-40B4-BE49-F238E27FC236}">
              <a16:creationId xmlns:a16="http://schemas.microsoft.com/office/drawing/2014/main" id="{35733905-3FBA-4984-8DCB-FA9A3D50AF28}"/>
            </a:ext>
          </a:extLst>
        </xdr:cNvPr>
        <xdr:cNvSpPr txBox="1"/>
      </xdr:nvSpPr>
      <xdr:spPr>
        <a:xfrm>
          <a:off x="6136821" y="633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8" name="直線コネクタ 107">
          <a:extLst>
            <a:ext uri="{FF2B5EF4-FFF2-40B4-BE49-F238E27FC236}">
              <a16:creationId xmlns:a16="http://schemas.microsoft.com/office/drawing/2014/main" id="{7D045FF3-460A-4A18-A89C-0E107B428EAE}"/>
            </a:ext>
          </a:extLst>
        </xdr:cNvPr>
        <xdr:cNvCxnSpPr/>
      </xdr:nvCxnSpPr>
      <xdr:spPr>
        <a:xfrm>
          <a:off x="6604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124477</xdr:rowOff>
    </xdr:from>
    <xdr:ext cx="467179" cy="259045"/>
    <xdr:sp macro="" textlink="">
      <xdr:nvSpPr>
        <xdr:cNvPr id="109" name="テキスト ボックス 108">
          <a:extLst>
            <a:ext uri="{FF2B5EF4-FFF2-40B4-BE49-F238E27FC236}">
              <a16:creationId xmlns:a16="http://schemas.microsoft.com/office/drawing/2014/main" id="{0AB6E975-D116-4955-8728-5A7C2340402B}"/>
            </a:ext>
          </a:extLst>
        </xdr:cNvPr>
        <xdr:cNvSpPr txBox="1"/>
      </xdr:nvSpPr>
      <xdr:spPr>
        <a:xfrm>
          <a:off x="6136821" y="595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10" name="直線コネクタ 109">
          <a:extLst>
            <a:ext uri="{FF2B5EF4-FFF2-40B4-BE49-F238E27FC236}">
              <a16:creationId xmlns:a16="http://schemas.microsoft.com/office/drawing/2014/main" id="{B5FE44EF-D7F9-4016-94DD-59CEC6ADB0FD}"/>
            </a:ext>
          </a:extLst>
        </xdr:cNvPr>
        <xdr:cNvCxnSpPr/>
      </xdr:nvCxnSpPr>
      <xdr:spPr>
        <a:xfrm>
          <a:off x="6604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86377</xdr:rowOff>
    </xdr:from>
    <xdr:ext cx="467179" cy="259045"/>
    <xdr:sp macro="" textlink="">
      <xdr:nvSpPr>
        <xdr:cNvPr id="111" name="テキスト ボックス 110">
          <a:extLst>
            <a:ext uri="{FF2B5EF4-FFF2-40B4-BE49-F238E27FC236}">
              <a16:creationId xmlns:a16="http://schemas.microsoft.com/office/drawing/2014/main" id="{8CDD14F8-858D-4642-8FD0-394BB7F755EF}"/>
            </a:ext>
          </a:extLst>
        </xdr:cNvPr>
        <xdr:cNvSpPr txBox="1"/>
      </xdr:nvSpPr>
      <xdr:spPr>
        <a:xfrm>
          <a:off x="6136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2" name="直線コネクタ 111">
          <a:extLst>
            <a:ext uri="{FF2B5EF4-FFF2-40B4-BE49-F238E27FC236}">
              <a16:creationId xmlns:a16="http://schemas.microsoft.com/office/drawing/2014/main" id="{93965FC5-7E3B-49F6-ABC0-534BB20AA25C}"/>
            </a:ext>
          </a:extLst>
        </xdr:cNvPr>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13" name="テキスト ボックス 112">
          <a:extLst>
            <a:ext uri="{FF2B5EF4-FFF2-40B4-BE49-F238E27FC236}">
              <a16:creationId xmlns:a16="http://schemas.microsoft.com/office/drawing/2014/main" id="{32F0B499-3F0F-4F22-A0C5-1E9B27467F37}"/>
            </a:ext>
          </a:extLst>
        </xdr:cNvPr>
        <xdr:cNvSpPr txBox="1"/>
      </xdr:nvSpPr>
      <xdr:spPr>
        <a:xfrm>
          <a:off x="6136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4" name="【図書館】&#10;一人当たり面積グラフ枠">
          <a:extLst>
            <a:ext uri="{FF2B5EF4-FFF2-40B4-BE49-F238E27FC236}">
              <a16:creationId xmlns:a16="http://schemas.microsoft.com/office/drawing/2014/main" id="{CCB4A330-6ED5-4C10-9E9E-2CF7E903CA4E}"/>
            </a:ext>
          </a:extLst>
        </xdr:cNvPr>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34</xdr:row>
      <xdr:rowOff>64770</xdr:rowOff>
    </xdr:from>
    <xdr:to>
      <xdr:col>54</xdr:col>
      <xdr:colOff>189865</xdr:colOff>
      <xdr:row>42</xdr:row>
      <xdr:rowOff>3810</xdr:rowOff>
    </xdr:to>
    <xdr:cxnSp macro="">
      <xdr:nvCxnSpPr>
        <xdr:cNvPr id="115" name="直線コネクタ 114">
          <a:extLst>
            <a:ext uri="{FF2B5EF4-FFF2-40B4-BE49-F238E27FC236}">
              <a16:creationId xmlns:a16="http://schemas.microsoft.com/office/drawing/2014/main" id="{511D1E76-3351-49D3-8156-CF9F51ED936E}"/>
            </a:ext>
          </a:extLst>
        </xdr:cNvPr>
        <xdr:cNvCxnSpPr/>
      </xdr:nvCxnSpPr>
      <xdr:spPr>
        <a:xfrm flipV="1">
          <a:off x="10476865" y="5894070"/>
          <a:ext cx="0" cy="13106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42</xdr:row>
      <xdr:rowOff>7637</xdr:rowOff>
    </xdr:from>
    <xdr:ext cx="469744" cy="259045"/>
    <xdr:sp macro="" textlink="">
      <xdr:nvSpPr>
        <xdr:cNvPr id="116" name="【図書館】&#10;一人当たり面積最小値テキスト">
          <a:extLst>
            <a:ext uri="{FF2B5EF4-FFF2-40B4-BE49-F238E27FC236}">
              <a16:creationId xmlns:a16="http://schemas.microsoft.com/office/drawing/2014/main" id="{FC108270-9845-4270-AC03-21FD0E676EF9}"/>
            </a:ext>
          </a:extLst>
        </xdr:cNvPr>
        <xdr:cNvSpPr txBox="1"/>
      </xdr:nvSpPr>
      <xdr:spPr>
        <a:xfrm>
          <a:off x="10515600" y="72085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42</xdr:row>
      <xdr:rowOff>3810</xdr:rowOff>
    </xdr:from>
    <xdr:to>
      <xdr:col>55</xdr:col>
      <xdr:colOff>88900</xdr:colOff>
      <xdr:row>42</xdr:row>
      <xdr:rowOff>3810</xdr:rowOff>
    </xdr:to>
    <xdr:cxnSp macro="">
      <xdr:nvCxnSpPr>
        <xdr:cNvPr id="117" name="直線コネクタ 116">
          <a:extLst>
            <a:ext uri="{FF2B5EF4-FFF2-40B4-BE49-F238E27FC236}">
              <a16:creationId xmlns:a16="http://schemas.microsoft.com/office/drawing/2014/main" id="{188E0985-AA08-4D88-BC20-7B39065BEB75}"/>
            </a:ext>
          </a:extLst>
        </xdr:cNvPr>
        <xdr:cNvCxnSpPr/>
      </xdr:nvCxnSpPr>
      <xdr:spPr>
        <a:xfrm>
          <a:off x="10388600" y="72047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33</xdr:row>
      <xdr:rowOff>11447</xdr:rowOff>
    </xdr:from>
    <xdr:ext cx="469744" cy="259045"/>
    <xdr:sp macro="" textlink="">
      <xdr:nvSpPr>
        <xdr:cNvPr id="118" name="【図書館】&#10;一人当たり面積最大値テキスト">
          <a:extLst>
            <a:ext uri="{FF2B5EF4-FFF2-40B4-BE49-F238E27FC236}">
              <a16:creationId xmlns:a16="http://schemas.microsoft.com/office/drawing/2014/main" id="{8E7EB0B4-2A16-4935-9550-4C866F84B29A}"/>
            </a:ext>
          </a:extLst>
        </xdr:cNvPr>
        <xdr:cNvSpPr txBox="1"/>
      </xdr:nvSpPr>
      <xdr:spPr>
        <a:xfrm>
          <a:off x="10515600" y="56692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64770</xdr:rowOff>
    </xdr:from>
    <xdr:to>
      <xdr:col>55</xdr:col>
      <xdr:colOff>88900</xdr:colOff>
      <xdr:row>34</xdr:row>
      <xdr:rowOff>64770</xdr:rowOff>
    </xdr:to>
    <xdr:cxnSp macro="">
      <xdr:nvCxnSpPr>
        <xdr:cNvPr id="119" name="直線コネクタ 118">
          <a:extLst>
            <a:ext uri="{FF2B5EF4-FFF2-40B4-BE49-F238E27FC236}">
              <a16:creationId xmlns:a16="http://schemas.microsoft.com/office/drawing/2014/main" id="{064B3C36-8601-4F2F-902F-6BCCF43C4BAB}"/>
            </a:ext>
          </a:extLst>
        </xdr:cNvPr>
        <xdr:cNvCxnSpPr/>
      </xdr:nvCxnSpPr>
      <xdr:spPr>
        <a:xfrm>
          <a:off x="10388600" y="58940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93997</xdr:rowOff>
    </xdr:from>
    <xdr:ext cx="469744" cy="259045"/>
    <xdr:sp macro="" textlink="">
      <xdr:nvSpPr>
        <xdr:cNvPr id="120" name="【図書館】&#10;一人当たり面積平均値テキスト">
          <a:extLst>
            <a:ext uri="{FF2B5EF4-FFF2-40B4-BE49-F238E27FC236}">
              <a16:creationId xmlns:a16="http://schemas.microsoft.com/office/drawing/2014/main" id="{77204100-0F32-4D15-B297-EB599BF3D6EA}"/>
            </a:ext>
          </a:extLst>
        </xdr:cNvPr>
        <xdr:cNvSpPr txBox="1"/>
      </xdr:nvSpPr>
      <xdr:spPr>
        <a:xfrm>
          <a:off x="10515600" y="678054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71120</xdr:rowOff>
    </xdr:from>
    <xdr:to>
      <xdr:col>55</xdr:col>
      <xdr:colOff>50800</xdr:colOff>
      <xdr:row>41</xdr:row>
      <xdr:rowOff>1270</xdr:rowOff>
    </xdr:to>
    <xdr:sp macro="" textlink="">
      <xdr:nvSpPr>
        <xdr:cNvPr id="121" name="フローチャート: 判断 120">
          <a:extLst>
            <a:ext uri="{FF2B5EF4-FFF2-40B4-BE49-F238E27FC236}">
              <a16:creationId xmlns:a16="http://schemas.microsoft.com/office/drawing/2014/main" id="{870679BD-8934-4809-B712-139F97F5EFC1}"/>
            </a:ext>
          </a:extLst>
        </xdr:cNvPr>
        <xdr:cNvSpPr/>
      </xdr:nvSpPr>
      <xdr:spPr>
        <a:xfrm>
          <a:off x="10426700" y="6929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40</xdr:row>
      <xdr:rowOff>78740</xdr:rowOff>
    </xdr:from>
    <xdr:to>
      <xdr:col>50</xdr:col>
      <xdr:colOff>165100</xdr:colOff>
      <xdr:row>41</xdr:row>
      <xdr:rowOff>8890</xdr:rowOff>
    </xdr:to>
    <xdr:sp macro="" textlink="">
      <xdr:nvSpPr>
        <xdr:cNvPr id="122" name="フローチャート: 判断 121">
          <a:extLst>
            <a:ext uri="{FF2B5EF4-FFF2-40B4-BE49-F238E27FC236}">
              <a16:creationId xmlns:a16="http://schemas.microsoft.com/office/drawing/2014/main" id="{FF6ACC18-080F-46D3-991D-2E4396784D09}"/>
            </a:ext>
          </a:extLst>
        </xdr:cNvPr>
        <xdr:cNvSpPr/>
      </xdr:nvSpPr>
      <xdr:spPr>
        <a:xfrm>
          <a:off x="9588500" y="6936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40</xdr:row>
      <xdr:rowOff>86360</xdr:rowOff>
    </xdr:from>
    <xdr:to>
      <xdr:col>46</xdr:col>
      <xdr:colOff>38100</xdr:colOff>
      <xdr:row>41</xdr:row>
      <xdr:rowOff>16510</xdr:rowOff>
    </xdr:to>
    <xdr:sp macro="" textlink="">
      <xdr:nvSpPr>
        <xdr:cNvPr id="123" name="フローチャート: 判断 122">
          <a:extLst>
            <a:ext uri="{FF2B5EF4-FFF2-40B4-BE49-F238E27FC236}">
              <a16:creationId xmlns:a16="http://schemas.microsoft.com/office/drawing/2014/main" id="{3B4CB6A7-5FEF-4C4C-8F54-8A3AE7FFD56C}"/>
            </a:ext>
          </a:extLst>
        </xdr:cNvPr>
        <xdr:cNvSpPr/>
      </xdr:nvSpPr>
      <xdr:spPr>
        <a:xfrm>
          <a:off x="8699500" y="6944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40</xdr:row>
      <xdr:rowOff>101600</xdr:rowOff>
    </xdr:from>
    <xdr:to>
      <xdr:col>41</xdr:col>
      <xdr:colOff>101600</xdr:colOff>
      <xdr:row>41</xdr:row>
      <xdr:rowOff>31750</xdr:rowOff>
    </xdr:to>
    <xdr:sp macro="" textlink="">
      <xdr:nvSpPr>
        <xdr:cNvPr id="124" name="フローチャート: 判断 123">
          <a:extLst>
            <a:ext uri="{FF2B5EF4-FFF2-40B4-BE49-F238E27FC236}">
              <a16:creationId xmlns:a16="http://schemas.microsoft.com/office/drawing/2014/main" id="{721F6C5D-F9B6-4C65-BD4C-D6038C82E23A}"/>
            </a:ext>
          </a:extLst>
        </xdr:cNvPr>
        <xdr:cNvSpPr/>
      </xdr:nvSpPr>
      <xdr:spPr>
        <a:xfrm>
          <a:off x="7810500" y="6959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40</xdr:row>
      <xdr:rowOff>105410</xdr:rowOff>
    </xdr:from>
    <xdr:to>
      <xdr:col>36</xdr:col>
      <xdr:colOff>165100</xdr:colOff>
      <xdr:row>41</xdr:row>
      <xdr:rowOff>35560</xdr:rowOff>
    </xdr:to>
    <xdr:sp macro="" textlink="">
      <xdr:nvSpPr>
        <xdr:cNvPr id="125" name="フローチャート: 判断 124">
          <a:extLst>
            <a:ext uri="{FF2B5EF4-FFF2-40B4-BE49-F238E27FC236}">
              <a16:creationId xmlns:a16="http://schemas.microsoft.com/office/drawing/2014/main" id="{1A740ABB-5430-465C-9D93-B9A49DF27F4F}"/>
            </a:ext>
          </a:extLst>
        </xdr:cNvPr>
        <xdr:cNvSpPr/>
      </xdr:nvSpPr>
      <xdr:spPr>
        <a:xfrm>
          <a:off x="6921500" y="69634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6" name="テキスト ボックス 125">
          <a:extLst>
            <a:ext uri="{FF2B5EF4-FFF2-40B4-BE49-F238E27FC236}">
              <a16:creationId xmlns:a16="http://schemas.microsoft.com/office/drawing/2014/main" id="{786267EF-E6EF-42E4-8C6C-4CDAAD78C0E8}"/>
            </a:ext>
          </a:extLst>
        </xdr:cNvPr>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7" name="テキスト ボックス 126">
          <a:extLst>
            <a:ext uri="{FF2B5EF4-FFF2-40B4-BE49-F238E27FC236}">
              <a16:creationId xmlns:a16="http://schemas.microsoft.com/office/drawing/2014/main" id="{CD9D6863-BC86-4D8B-86C6-522DD0957B99}"/>
            </a:ext>
          </a:extLst>
        </xdr:cNvPr>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8" name="テキスト ボックス 127">
          <a:extLst>
            <a:ext uri="{FF2B5EF4-FFF2-40B4-BE49-F238E27FC236}">
              <a16:creationId xmlns:a16="http://schemas.microsoft.com/office/drawing/2014/main" id="{86B8E5FE-FC0B-4EAF-89B8-3C401134CE02}"/>
            </a:ext>
          </a:extLst>
        </xdr:cNvPr>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9" name="テキスト ボックス 128">
          <a:extLst>
            <a:ext uri="{FF2B5EF4-FFF2-40B4-BE49-F238E27FC236}">
              <a16:creationId xmlns:a16="http://schemas.microsoft.com/office/drawing/2014/main" id="{77E376C2-EB13-4F36-BB16-5B356B4E1353}"/>
            </a:ext>
          </a:extLst>
        </xdr:cNvPr>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30" name="テキスト ボックス 129">
          <a:extLst>
            <a:ext uri="{FF2B5EF4-FFF2-40B4-BE49-F238E27FC236}">
              <a16:creationId xmlns:a16="http://schemas.microsoft.com/office/drawing/2014/main" id="{C2928BA6-1288-4A39-990A-E0B6B56B61A4}"/>
            </a:ext>
          </a:extLst>
        </xdr:cNvPr>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41</xdr:row>
      <xdr:rowOff>17780</xdr:rowOff>
    </xdr:from>
    <xdr:to>
      <xdr:col>55</xdr:col>
      <xdr:colOff>50800</xdr:colOff>
      <xdr:row>41</xdr:row>
      <xdr:rowOff>119380</xdr:rowOff>
    </xdr:to>
    <xdr:sp macro="" textlink="">
      <xdr:nvSpPr>
        <xdr:cNvPr id="131" name="楕円 130">
          <a:extLst>
            <a:ext uri="{FF2B5EF4-FFF2-40B4-BE49-F238E27FC236}">
              <a16:creationId xmlns:a16="http://schemas.microsoft.com/office/drawing/2014/main" id="{3C404A0D-AC4B-4DAF-9B8E-2BE32B4352F7}"/>
            </a:ext>
          </a:extLst>
        </xdr:cNvPr>
        <xdr:cNvSpPr/>
      </xdr:nvSpPr>
      <xdr:spPr>
        <a:xfrm>
          <a:off x="10426700" y="70472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104157</xdr:rowOff>
    </xdr:from>
    <xdr:ext cx="469744" cy="259045"/>
    <xdr:sp macro="" textlink="">
      <xdr:nvSpPr>
        <xdr:cNvPr id="132" name="【図書館】&#10;一人当たり面積該当値テキスト">
          <a:extLst>
            <a:ext uri="{FF2B5EF4-FFF2-40B4-BE49-F238E27FC236}">
              <a16:creationId xmlns:a16="http://schemas.microsoft.com/office/drawing/2014/main" id="{583A7FD3-05F4-412B-81FE-0F23CF5C645A}"/>
            </a:ext>
          </a:extLst>
        </xdr:cNvPr>
        <xdr:cNvSpPr txBox="1"/>
      </xdr:nvSpPr>
      <xdr:spPr>
        <a:xfrm>
          <a:off x="10515600" y="69621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41</xdr:row>
      <xdr:rowOff>67310</xdr:rowOff>
    </xdr:from>
    <xdr:to>
      <xdr:col>50</xdr:col>
      <xdr:colOff>165100</xdr:colOff>
      <xdr:row>41</xdr:row>
      <xdr:rowOff>168910</xdr:rowOff>
    </xdr:to>
    <xdr:sp macro="" textlink="">
      <xdr:nvSpPr>
        <xdr:cNvPr id="133" name="楕円 132">
          <a:extLst>
            <a:ext uri="{FF2B5EF4-FFF2-40B4-BE49-F238E27FC236}">
              <a16:creationId xmlns:a16="http://schemas.microsoft.com/office/drawing/2014/main" id="{FE5EA214-D7FC-478A-BDF1-6C081A40A660}"/>
            </a:ext>
          </a:extLst>
        </xdr:cNvPr>
        <xdr:cNvSpPr/>
      </xdr:nvSpPr>
      <xdr:spPr>
        <a:xfrm>
          <a:off x="9588500" y="7096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41</xdr:row>
      <xdr:rowOff>68580</xdr:rowOff>
    </xdr:from>
    <xdr:to>
      <xdr:col>55</xdr:col>
      <xdr:colOff>0</xdr:colOff>
      <xdr:row>41</xdr:row>
      <xdr:rowOff>118110</xdr:rowOff>
    </xdr:to>
    <xdr:cxnSp macro="">
      <xdr:nvCxnSpPr>
        <xdr:cNvPr id="134" name="直線コネクタ 133">
          <a:extLst>
            <a:ext uri="{FF2B5EF4-FFF2-40B4-BE49-F238E27FC236}">
              <a16:creationId xmlns:a16="http://schemas.microsoft.com/office/drawing/2014/main" id="{E08606BC-946C-4157-B7B3-103AE065F0AD}"/>
            </a:ext>
          </a:extLst>
        </xdr:cNvPr>
        <xdr:cNvCxnSpPr/>
      </xdr:nvCxnSpPr>
      <xdr:spPr>
        <a:xfrm flipV="1">
          <a:off x="9639300" y="7098030"/>
          <a:ext cx="838200" cy="495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41</xdr:row>
      <xdr:rowOff>67310</xdr:rowOff>
    </xdr:from>
    <xdr:to>
      <xdr:col>46</xdr:col>
      <xdr:colOff>38100</xdr:colOff>
      <xdr:row>41</xdr:row>
      <xdr:rowOff>168910</xdr:rowOff>
    </xdr:to>
    <xdr:sp macro="" textlink="">
      <xdr:nvSpPr>
        <xdr:cNvPr id="135" name="楕円 134">
          <a:extLst>
            <a:ext uri="{FF2B5EF4-FFF2-40B4-BE49-F238E27FC236}">
              <a16:creationId xmlns:a16="http://schemas.microsoft.com/office/drawing/2014/main" id="{1556F6C6-5FBF-4089-86B9-1E530F62E9D1}"/>
            </a:ext>
          </a:extLst>
        </xdr:cNvPr>
        <xdr:cNvSpPr/>
      </xdr:nvSpPr>
      <xdr:spPr>
        <a:xfrm>
          <a:off x="8699500" y="7096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41</xdr:row>
      <xdr:rowOff>118110</xdr:rowOff>
    </xdr:from>
    <xdr:to>
      <xdr:col>50</xdr:col>
      <xdr:colOff>114300</xdr:colOff>
      <xdr:row>41</xdr:row>
      <xdr:rowOff>118110</xdr:rowOff>
    </xdr:to>
    <xdr:cxnSp macro="">
      <xdr:nvCxnSpPr>
        <xdr:cNvPr id="136" name="直線コネクタ 135">
          <a:extLst>
            <a:ext uri="{FF2B5EF4-FFF2-40B4-BE49-F238E27FC236}">
              <a16:creationId xmlns:a16="http://schemas.microsoft.com/office/drawing/2014/main" id="{4B59AD3B-65F9-4734-93AB-641415CA5419}"/>
            </a:ext>
          </a:extLst>
        </xdr:cNvPr>
        <xdr:cNvCxnSpPr/>
      </xdr:nvCxnSpPr>
      <xdr:spPr>
        <a:xfrm>
          <a:off x="8750300" y="714756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41</xdr:row>
      <xdr:rowOff>71120</xdr:rowOff>
    </xdr:from>
    <xdr:to>
      <xdr:col>41</xdr:col>
      <xdr:colOff>101600</xdr:colOff>
      <xdr:row>42</xdr:row>
      <xdr:rowOff>1270</xdr:rowOff>
    </xdr:to>
    <xdr:sp macro="" textlink="">
      <xdr:nvSpPr>
        <xdr:cNvPr id="137" name="楕円 136">
          <a:extLst>
            <a:ext uri="{FF2B5EF4-FFF2-40B4-BE49-F238E27FC236}">
              <a16:creationId xmlns:a16="http://schemas.microsoft.com/office/drawing/2014/main" id="{867C191E-F672-40FB-8EE5-FCB4577B4042}"/>
            </a:ext>
          </a:extLst>
        </xdr:cNvPr>
        <xdr:cNvSpPr/>
      </xdr:nvSpPr>
      <xdr:spPr>
        <a:xfrm>
          <a:off x="7810500" y="71005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41</xdr:row>
      <xdr:rowOff>118110</xdr:rowOff>
    </xdr:from>
    <xdr:to>
      <xdr:col>45</xdr:col>
      <xdr:colOff>177800</xdr:colOff>
      <xdr:row>41</xdr:row>
      <xdr:rowOff>121920</xdr:rowOff>
    </xdr:to>
    <xdr:cxnSp macro="">
      <xdr:nvCxnSpPr>
        <xdr:cNvPr id="138" name="直線コネクタ 137">
          <a:extLst>
            <a:ext uri="{FF2B5EF4-FFF2-40B4-BE49-F238E27FC236}">
              <a16:creationId xmlns:a16="http://schemas.microsoft.com/office/drawing/2014/main" id="{1D5A9F22-395A-4395-94EB-A8ECFE7CD90A}"/>
            </a:ext>
          </a:extLst>
        </xdr:cNvPr>
        <xdr:cNvCxnSpPr/>
      </xdr:nvCxnSpPr>
      <xdr:spPr>
        <a:xfrm flipV="1">
          <a:off x="7861300" y="7147560"/>
          <a:ext cx="8890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41</xdr:row>
      <xdr:rowOff>71120</xdr:rowOff>
    </xdr:from>
    <xdr:to>
      <xdr:col>36</xdr:col>
      <xdr:colOff>165100</xdr:colOff>
      <xdr:row>42</xdr:row>
      <xdr:rowOff>1270</xdr:rowOff>
    </xdr:to>
    <xdr:sp macro="" textlink="">
      <xdr:nvSpPr>
        <xdr:cNvPr id="139" name="楕円 138">
          <a:extLst>
            <a:ext uri="{FF2B5EF4-FFF2-40B4-BE49-F238E27FC236}">
              <a16:creationId xmlns:a16="http://schemas.microsoft.com/office/drawing/2014/main" id="{A6E299F8-9067-45D5-BE90-DD37BC9F8C90}"/>
            </a:ext>
          </a:extLst>
        </xdr:cNvPr>
        <xdr:cNvSpPr/>
      </xdr:nvSpPr>
      <xdr:spPr>
        <a:xfrm>
          <a:off x="6921500" y="71005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41</xdr:row>
      <xdr:rowOff>121920</xdr:rowOff>
    </xdr:from>
    <xdr:to>
      <xdr:col>41</xdr:col>
      <xdr:colOff>50800</xdr:colOff>
      <xdr:row>41</xdr:row>
      <xdr:rowOff>121920</xdr:rowOff>
    </xdr:to>
    <xdr:cxnSp macro="">
      <xdr:nvCxnSpPr>
        <xdr:cNvPr id="140" name="直線コネクタ 139">
          <a:extLst>
            <a:ext uri="{FF2B5EF4-FFF2-40B4-BE49-F238E27FC236}">
              <a16:creationId xmlns:a16="http://schemas.microsoft.com/office/drawing/2014/main" id="{53C01543-7B12-4FE9-8ABD-B018EC51EEF0}"/>
            </a:ext>
          </a:extLst>
        </xdr:cNvPr>
        <xdr:cNvCxnSpPr/>
      </xdr:nvCxnSpPr>
      <xdr:spPr>
        <a:xfrm>
          <a:off x="6972300" y="715137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39</xdr:row>
      <xdr:rowOff>25417</xdr:rowOff>
    </xdr:from>
    <xdr:ext cx="469744" cy="259045"/>
    <xdr:sp macro="" textlink="">
      <xdr:nvSpPr>
        <xdr:cNvPr id="141" name="n_1aveValue【図書館】&#10;一人当たり面積">
          <a:extLst>
            <a:ext uri="{FF2B5EF4-FFF2-40B4-BE49-F238E27FC236}">
              <a16:creationId xmlns:a16="http://schemas.microsoft.com/office/drawing/2014/main" id="{68C10E46-8952-458F-8277-30F41D0847E5}"/>
            </a:ext>
          </a:extLst>
        </xdr:cNvPr>
        <xdr:cNvSpPr txBox="1"/>
      </xdr:nvSpPr>
      <xdr:spPr>
        <a:xfrm>
          <a:off x="9391727" y="67119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39</xdr:row>
      <xdr:rowOff>33037</xdr:rowOff>
    </xdr:from>
    <xdr:ext cx="469744" cy="259045"/>
    <xdr:sp macro="" textlink="">
      <xdr:nvSpPr>
        <xdr:cNvPr id="142" name="n_2aveValue【図書館】&#10;一人当たり面積">
          <a:extLst>
            <a:ext uri="{FF2B5EF4-FFF2-40B4-BE49-F238E27FC236}">
              <a16:creationId xmlns:a16="http://schemas.microsoft.com/office/drawing/2014/main" id="{A606B136-A798-4DFC-8CD6-AA4572C16374}"/>
            </a:ext>
          </a:extLst>
        </xdr:cNvPr>
        <xdr:cNvSpPr txBox="1"/>
      </xdr:nvSpPr>
      <xdr:spPr>
        <a:xfrm>
          <a:off x="8515427" y="67195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39</xdr:row>
      <xdr:rowOff>48277</xdr:rowOff>
    </xdr:from>
    <xdr:ext cx="469744" cy="259045"/>
    <xdr:sp macro="" textlink="">
      <xdr:nvSpPr>
        <xdr:cNvPr id="143" name="n_3aveValue【図書館】&#10;一人当たり面積">
          <a:extLst>
            <a:ext uri="{FF2B5EF4-FFF2-40B4-BE49-F238E27FC236}">
              <a16:creationId xmlns:a16="http://schemas.microsoft.com/office/drawing/2014/main" id="{94F1D4A5-CDAC-4FCC-861A-32217E78695B}"/>
            </a:ext>
          </a:extLst>
        </xdr:cNvPr>
        <xdr:cNvSpPr txBox="1"/>
      </xdr:nvSpPr>
      <xdr:spPr>
        <a:xfrm>
          <a:off x="7626427" y="6734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39</xdr:row>
      <xdr:rowOff>52087</xdr:rowOff>
    </xdr:from>
    <xdr:ext cx="469744" cy="259045"/>
    <xdr:sp macro="" textlink="">
      <xdr:nvSpPr>
        <xdr:cNvPr id="144" name="n_4aveValue【図書館】&#10;一人当たり面積">
          <a:extLst>
            <a:ext uri="{FF2B5EF4-FFF2-40B4-BE49-F238E27FC236}">
              <a16:creationId xmlns:a16="http://schemas.microsoft.com/office/drawing/2014/main" id="{86951677-8738-47E7-8210-37C00AB2F6D4}"/>
            </a:ext>
          </a:extLst>
        </xdr:cNvPr>
        <xdr:cNvSpPr txBox="1"/>
      </xdr:nvSpPr>
      <xdr:spPr>
        <a:xfrm>
          <a:off x="6737427" y="67386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41</xdr:row>
      <xdr:rowOff>160037</xdr:rowOff>
    </xdr:from>
    <xdr:ext cx="469744" cy="259045"/>
    <xdr:sp macro="" textlink="">
      <xdr:nvSpPr>
        <xdr:cNvPr id="145" name="n_1mainValue【図書館】&#10;一人当たり面積">
          <a:extLst>
            <a:ext uri="{FF2B5EF4-FFF2-40B4-BE49-F238E27FC236}">
              <a16:creationId xmlns:a16="http://schemas.microsoft.com/office/drawing/2014/main" id="{939DF0DA-E27A-4ACC-BBD3-21E0E65D48F7}"/>
            </a:ext>
          </a:extLst>
        </xdr:cNvPr>
        <xdr:cNvSpPr txBox="1"/>
      </xdr:nvSpPr>
      <xdr:spPr>
        <a:xfrm>
          <a:off x="9391727" y="71894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41</xdr:row>
      <xdr:rowOff>160037</xdr:rowOff>
    </xdr:from>
    <xdr:ext cx="469744" cy="259045"/>
    <xdr:sp macro="" textlink="">
      <xdr:nvSpPr>
        <xdr:cNvPr id="146" name="n_2mainValue【図書館】&#10;一人当たり面積">
          <a:extLst>
            <a:ext uri="{FF2B5EF4-FFF2-40B4-BE49-F238E27FC236}">
              <a16:creationId xmlns:a16="http://schemas.microsoft.com/office/drawing/2014/main" id="{914FBEF1-A459-42E6-9C2C-36CD1038328B}"/>
            </a:ext>
          </a:extLst>
        </xdr:cNvPr>
        <xdr:cNvSpPr txBox="1"/>
      </xdr:nvSpPr>
      <xdr:spPr>
        <a:xfrm>
          <a:off x="8515427" y="71894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41</xdr:row>
      <xdr:rowOff>163847</xdr:rowOff>
    </xdr:from>
    <xdr:ext cx="469744" cy="259045"/>
    <xdr:sp macro="" textlink="">
      <xdr:nvSpPr>
        <xdr:cNvPr id="147" name="n_3mainValue【図書館】&#10;一人当たり面積">
          <a:extLst>
            <a:ext uri="{FF2B5EF4-FFF2-40B4-BE49-F238E27FC236}">
              <a16:creationId xmlns:a16="http://schemas.microsoft.com/office/drawing/2014/main" id="{88B6B43E-7AE1-43C0-9705-2607A0ADAC0D}"/>
            </a:ext>
          </a:extLst>
        </xdr:cNvPr>
        <xdr:cNvSpPr txBox="1"/>
      </xdr:nvSpPr>
      <xdr:spPr>
        <a:xfrm>
          <a:off x="7626427" y="71932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41</xdr:row>
      <xdr:rowOff>163847</xdr:rowOff>
    </xdr:from>
    <xdr:ext cx="469744" cy="259045"/>
    <xdr:sp macro="" textlink="">
      <xdr:nvSpPr>
        <xdr:cNvPr id="148" name="n_4mainValue【図書館】&#10;一人当たり面積">
          <a:extLst>
            <a:ext uri="{FF2B5EF4-FFF2-40B4-BE49-F238E27FC236}">
              <a16:creationId xmlns:a16="http://schemas.microsoft.com/office/drawing/2014/main" id="{98326407-6F3E-4B65-ADE0-6191278EEA3C}"/>
            </a:ext>
          </a:extLst>
        </xdr:cNvPr>
        <xdr:cNvSpPr txBox="1"/>
      </xdr:nvSpPr>
      <xdr:spPr>
        <a:xfrm>
          <a:off x="6737427" y="71932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9" name="正方形/長方形 148">
          <a:extLst>
            <a:ext uri="{FF2B5EF4-FFF2-40B4-BE49-F238E27FC236}">
              <a16:creationId xmlns:a16="http://schemas.microsoft.com/office/drawing/2014/main" id="{F933957D-8057-4CD2-8297-FF418850C242}"/>
            </a:ext>
          </a:extLst>
        </xdr:cNvPr>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50" name="正方形/長方形 149">
          <a:extLst>
            <a:ext uri="{FF2B5EF4-FFF2-40B4-BE49-F238E27FC236}">
              <a16:creationId xmlns:a16="http://schemas.microsoft.com/office/drawing/2014/main" id="{8C51377C-00F8-4282-8B7C-63F5913625C0}"/>
            </a:ext>
          </a:extLst>
        </xdr:cNvPr>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51" name="正方形/長方形 150">
          <a:extLst>
            <a:ext uri="{FF2B5EF4-FFF2-40B4-BE49-F238E27FC236}">
              <a16:creationId xmlns:a16="http://schemas.microsoft.com/office/drawing/2014/main" id="{B58C2594-A725-48D5-B7B6-95166EC8CCDF}"/>
            </a:ext>
          </a:extLst>
        </xdr:cNvPr>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113/129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2" name="正方形/長方形 151">
          <a:extLst>
            <a:ext uri="{FF2B5EF4-FFF2-40B4-BE49-F238E27FC236}">
              <a16:creationId xmlns:a16="http://schemas.microsoft.com/office/drawing/2014/main" id="{1E853E81-AAB0-43E5-8A09-4D238B08DF9E}"/>
            </a:ext>
          </a:extLst>
        </xdr:cNvPr>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3" name="正方形/長方形 152">
          <a:extLst>
            <a:ext uri="{FF2B5EF4-FFF2-40B4-BE49-F238E27FC236}">
              <a16:creationId xmlns:a16="http://schemas.microsoft.com/office/drawing/2014/main" id="{D79DD0CB-9888-415E-8DAE-9039B5107026}"/>
            </a:ext>
          </a:extLst>
        </xdr:cNvPr>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4" name="正方形/長方形 153">
          <a:extLst>
            <a:ext uri="{FF2B5EF4-FFF2-40B4-BE49-F238E27FC236}">
              <a16:creationId xmlns:a16="http://schemas.microsoft.com/office/drawing/2014/main" id="{0B776BA6-BB40-49B4-8334-88F97C113A6D}"/>
            </a:ext>
          </a:extLst>
        </xdr:cNvPr>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5" name="正方形/長方形 154">
          <a:extLst>
            <a:ext uri="{FF2B5EF4-FFF2-40B4-BE49-F238E27FC236}">
              <a16:creationId xmlns:a16="http://schemas.microsoft.com/office/drawing/2014/main" id="{712A6A8A-9B7B-454C-BB96-5640028C6FB7}"/>
            </a:ext>
          </a:extLst>
        </xdr:cNvPr>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6" name="正方形/長方形 155">
          <a:extLst>
            <a:ext uri="{FF2B5EF4-FFF2-40B4-BE49-F238E27FC236}">
              <a16:creationId xmlns:a16="http://schemas.microsoft.com/office/drawing/2014/main" id="{2FBC8FB2-B4C8-434F-916A-26169482B51E}"/>
            </a:ext>
          </a:extLst>
        </xdr:cNvPr>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7" name="テキスト ボックス 156">
          <a:extLst>
            <a:ext uri="{FF2B5EF4-FFF2-40B4-BE49-F238E27FC236}">
              <a16:creationId xmlns:a16="http://schemas.microsoft.com/office/drawing/2014/main" id="{1B43FC91-106F-49C4-8919-C4D8529B6FE8}"/>
            </a:ext>
          </a:extLst>
        </xdr:cNvPr>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8" name="直線コネクタ 157">
          <a:extLst>
            <a:ext uri="{FF2B5EF4-FFF2-40B4-BE49-F238E27FC236}">
              <a16:creationId xmlns:a16="http://schemas.microsoft.com/office/drawing/2014/main" id="{2517CFB6-2DCF-4BCE-9EA1-57B41CFBEC43}"/>
            </a:ext>
          </a:extLst>
        </xdr:cNvPr>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9" name="テキスト ボックス 158">
          <a:extLst>
            <a:ext uri="{FF2B5EF4-FFF2-40B4-BE49-F238E27FC236}">
              <a16:creationId xmlns:a16="http://schemas.microsoft.com/office/drawing/2014/main" id="{171411E7-D1CB-4649-B186-9F6AE0965929}"/>
            </a:ext>
          </a:extLst>
        </xdr:cNvPr>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160" name="直線コネクタ 159">
          <a:extLst>
            <a:ext uri="{FF2B5EF4-FFF2-40B4-BE49-F238E27FC236}">
              <a16:creationId xmlns:a16="http://schemas.microsoft.com/office/drawing/2014/main" id="{AB37367C-1F62-4242-A724-F6B3AF6CD571}"/>
            </a:ext>
          </a:extLst>
        </xdr:cNvPr>
        <xdr:cNvCxnSpPr/>
      </xdr:nvCxnSpPr>
      <xdr:spPr>
        <a:xfrm>
          <a:off x="762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105427</xdr:rowOff>
    </xdr:from>
    <xdr:ext cx="467179" cy="259045"/>
    <xdr:sp macro="" textlink="">
      <xdr:nvSpPr>
        <xdr:cNvPr id="161" name="テキスト ボックス 160">
          <a:extLst>
            <a:ext uri="{FF2B5EF4-FFF2-40B4-BE49-F238E27FC236}">
              <a16:creationId xmlns:a16="http://schemas.microsoft.com/office/drawing/2014/main" id="{A5C823DF-A255-428D-8E1F-AA6D42202DEB}"/>
            </a:ext>
          </a:extLst>
        </xdr:cNvPr>
        <xdr:cNvSpPr txBox="1"/>
      </xdr:nvSpPr>
      <xdr:spPr>
        <a:xfrm>
          <a:off x="294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62" name="直線コネクタ 161">
          <a:extLst>
            <a:ext uri="{FF2B5EF4-FFF2-40B4-BE49-F238E27FC236}">
              <a16:creationId xmlns:a16="http://schemas.microsoft.com/office/drawing/2014/main" id="{CA8FD111-E102-46D7-B3ED-4507155EECB7}"/>
            </a:ext>
          </a:extLst>
        </xdr:cNvPr>
        <xdr:cNvCxnSpPr/>
      </xdr:nvCxnSpPr>
      <xdr:spPr>
        <a:xfrm>
          <a:off x="762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63" name="テキスト ボックス 162">
          <a:extLst>
            <a:ext uri="{FF2B5EF4-FFF2-40B4-BE49-F238E27FC236}">
              <a16:creationId xmlns:a16="http://schemas.microsoft.com/office/drawing/2014/main" id="{9C0CEA33-9D56-4B65-92D0-7BB1F0AC38BA}"/>
            </a:ext>
          </a:extLst>
        </xdr:cNvPr>
        <xdr:cNvSpPr txBox="1"/>
      </xdr:nvSpPr>
      <xdr:spPr>
        <a:xfrm>
          <a:off x="358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64" name="直線コネクタ 163">
          <a:extLst>
            <a:ext uri="{FF2B5EF4-FFF2-40B4-BE49-F238E27FC236}">
              <a16:creationId xmlns:a16="http://schemas.microsoft.com/office/drawing/2014/main" id="{2B2081F7-DBF6-4912-AC41-3D0603B7C05E}"/>
            </a:ext>
          </a:extLst>
        </xdr:cNvPr>
        <xdr:cNvCxnSpPr/>
      </xdr:nvCxnSpPr>
      <xdr:spPr>
        <a:xfrm>
          <a:off x="762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65" name="テキスト ボックス 164">
          <a:extLst>
            <a:ext uri="{FF2B5EF4-FFF2-40B4-BE49-F238E27FC236}">
              <a16:creationId xmlns:a16="http://schemas.microsoft.com/office/drawing/2014/main" id="{158C4ACA-CAEF-4F54-8D80-64875B1E3225}"/>
            </a:ext>
          </a:extLst>
        </xdr:cNvPr>
        <xdr:cNvSpPr txBox="1"/>
      </xdr:nvSpPr>
      <xdr:spPr>
        <a:xfrm>
          <a:off x="358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66" name="直線コネクタ 165">
          <a:extLst>
            <a:ext uri="{FF2B5EF4-FFF2-40B4-BE49-F238E27FC236}">
              <a16:creationId xmlns:a16="http://schemas.microsoft.com/office/drawing/2014/main" id="{C0C52578-BC20-4B75-811F-B09455BA560E}"/>
            </a:ext>
          </a:extLst>
        </xdr:cNvPr>
        <xdr:cNvCxnSpPr/>
      </xdr:nvCxnSpPr>
      <xdr:spPr>
        <a:xfrm>
          <a:off x="762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67" name="テキスト ボックス 166">
          <a:extLst>
            <a:ext uri="{FF2B5EF4-FFF2-40B4-BE49-F238E27FC236}">
              <a16:creationId xmlns:a16="http://schemas.microsoft.com/office/drawing/2014/main" id="{1B88D9BE-00E5-4CF0-A18A-BFB89BA99757}"/>
            </a:ext>
          </a:extLst>
        </xdr:cNvPr>
        <xdr:cNvSpPr txBox="1"/>
      </xdr:nvSpPr>
      <xdr:spPr>
        <a:xfrm>
          <a:off x="358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68" name="直線コネクタ 167">
          <a:extLst>
            <a:ext uri="{FF2B5EF4-FFF2-40B4-BE49-F238E27FC236}">
              <a16:creationId xmlns:a16="http://schemas.microsoft.com/office/drawing/2014/main" id="{4A8135EA-0D73-473D-B14F-8C734717CAE0}"/>
            </a:ext>
          </a:extLst>
        </xdr:cNvPr>
        <xdr:cNvCxnSpPr/>
      </xdr:nvCxnSpPr>
      <xdr:spPr>
        <a:xfrm>
          <a:off x="762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54</xdr:row>
      <xdr:rowOff>124477</xdr:rowOff>
    </xdr:from>
    <xdr:ext cx="403059" cy="259045"/>
    <xdr:sp macro="" textlink="">
      <xdr:nvSpPr>
        <xdr:cNvPr id="169" name="テキスト ボックス 168">
          <a:extLst>
            <a:ext uri="{FF2B5EF4-FFF2-40B4-BE49-F238E27FC236}">
              <a16:creationId xmlns:a16="http://schemas.microsoft.com/office/drawing/2014/main" id="{A8AA4F5A-E1A7-4DE4-A069-B8C55A8C3C99}"/>
            </a:ext>
          </a:extLst>
        </xdr:cNvPr>
        <xdr:cNvSpPr txBox="1"/>
      </xdr:nvSpPr>
      <xdr:spPr>
        <a:xfrm>
          <a:off x="358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70" name="直線コネクタ 169">
          <a:extLst>
            <a:ext uri="{FF2B5EF4-FFF2-40B4-BE49-F238E27FC236}">
              <a16:creationId xmlns:a16="http://schemas.microsoft.com/office/drawing/2014/main" id="{F89E47B8-4391-4C97-908C-8191F5A5E2FA}"/>
            </a:ext>
          </a:extLst>
        </xdr:cNvPr>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52</xdr:row>
      <xdr:rowOff>86377</xdr:rowOff>
    </xdr:from>
    <xdr:ext cx="338939" cy="259045"/>
    <xdr:sp macro="" textlink="">
      <xdr:nvSpPr>
        <xdr:cNvPr id="171" name="テキスト ボックス 170">
          <a:extLst>
            <a:ext uri="{FF2B5EF4-FFF2-40B4-BE49-F238E27FC236}">
              <a16:creationId xmlns:a16="http://schemas.microsoft.com/office/drawing/2014/main" id="{BBB047B3-409E-4E5C-BE31-B85ECBB873E5}"/>
            </a:ext>
          </a:extLst>
        </xdr:cNvPr>
        <xdr:cNvSpPr txBox="1"/>
      </xdr:nvSpPr>
      <xdr:spPr>
        <a:xfrm>
          <a:off x="423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72" name="【体育館・プール】&#10;有形固定資産減価償却率グラフ枠">
          <a:extLst>
            <a:ext uri="{FF2B5EF4-FFF2-40B4-BE49-F238E27FC236}">
              <a16:creationId xmlns:a16="http://schemas.microsoft.com/office/drawing/2014/main" id="{EA76D498-333D-4D53-88D9-4739B0AB70FD}"/>
            </a:ext>
          </a:extLst>
        </xdr:cNvPr>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54</xdr:row>
      <xdr:rowOff>160020</xdr:rowOff>
    </xdr:from>
    <xdr:to>
      <xdr:col>24</xdr:col>
      <xdr:colOff>62865</xdr:colOff>
      <xdr:row>64</xdr:row>
      <xdr:rowOff>76200</xdr:rowOff>
    </xdr:to>
    <xdr:cxnSp macro="">
      <xdr:nvCxnSpPr>
        <xdr:cNvPr id="173" name="直線コネクタ 172">
          <a:extLst>
            <a:ext uri="{FF2B5EF4-FFF2-40B4-BE49-F238E27FC236}">
              <a16:creationId xmlns:a16="http://schemas.microsoft.com/office/drawing/2014/main" id="{713B1E39-605E-4BE6-A764-52E82D5B76AE}"/>
            </a:ext>
          </a:extLst>
        </xdr:cNvPr>
        <xdr:cNvCxnSpPr/>
      </xdr:nvCxnSpPr>
      <xdr:spPr>
        <a:xfrm flipV="1">
          <a:off x="4634865" y="9418320"/>
          <a:ext cx="0" cy="16306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80027</xdr:rowOff>
    </xdr:from>
    <xdr:ext cx="469744" cy="259045"/>
    <xdr:sp macro="" textlink="">
      <xdr:nvSpPr>
        <xdr:cNvPr id="174" name="【体育館・プール】&#10;有形固定資産減価償却率最小値テキスト">
          <a:extLst>
            <a:ext uri="{FF2B5EF4-FFF2-40B4-BE49-F238E27FC236}">
              <a16:creationId xmlns:a16="http://schemas.microsoft.com/office/drawing/2014/main" id="{01785DA9-FED6-4813-9CF3-175F1C0EB45A}"/>
            </a:ext>
          </a:extLst>
        </xdr:cNvPr>
        <xdr:cNvSpPr txBox="1"/>
      </xdr:nvSpPr>
      <xdr:spPr>
        <a:xfrm>
          <a:off x="4673600" y="1105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76200</xdr:rowOff>
    </xdr:from>
    <xdr:to>
      <xdr:col>24</xdr:col>
      <xdr:colOff>152400</xdr:colOff>
      <xdr:row>64</xdr:row>
      <xdr:rowOff>76200</xdr:rowOff>
    </xdr:to>
    <xdr:cxnSp macro="">
      <xdr:nvCxnSpPr>
        <xdr:cNvPr id="175" name="直線コネクタ 174">
          <a:extLst>
            <a:ext uri="{FF2B5EF4-FFF2-40B4-BE49-F238E27FC236}">
              <a16:creationId xmlns:a16="http://schemas.microsoft.com/office/drawing/2014/main" id="{E5A4B8CE-0496-40E6-AF08-0917A094624D}"/>
            </a:ext>
          </a:extLst>
        </xdr:cNvPr>
        <xdr:cNvCxnSpPr/>
      </xdr:nvCxnSpPr>
      <xdr:spPr>
        <a:xfrm>
          <a:off x="4546600" y="1104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53</xdr:row>
      <xdr:rowOff>106697</xdr:rowOff>
    </xdr:from>
    <xdr:ext cx="405111" cy="259045"/>
    <xdr:sp macro="" textlink="">
      <xdr:nvSpPr>
        <xdr:cNvPr id="176" name="【体育館・プール】&#10;有形固定資産減価償却率最大値テキスト">
          <a:extLst>
            <a:ext uri="{FF2B5EF4-FFF2-40B4-BE49-F238E27FC236}">
              <a16:creationId xmlns:a16="http://schemas.microsoft.com/office/drawing/2014/main" id="{283174E9-511D-419E-8453-94CDD719D431}"/>
            </a:ext>
          </a:extLst>
        </xdr:cNvPr>
        <xdr:cNvSpPr txBox="1"/>
      </xdr:nvSpPr>
      <xdr:spPr>
        <a:xfrm>
          <a:off x="4673600" y="91935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54</xdr:row>
      <xdr:rowOff>160020</xdr:rowOff>
    </xdr:from>
    <xdr:to>
      <xdr:col>24</xdr:col>
      <xdr:colOff>152400</xdr:colOff>
      <xdr:row>54</xdr:row>
      <xdr:rowOff>160020</xdr:rowOff>
    </xdr:to>
    <xdr:cxnSp macro="">
      <xdr:nvCxnSpPr>
        <xdr:cNvPr id="177" name="直線コネクタ 176">
          <a:extLst>
            <a:ext uri="{FF2B5EF4-FFF2-40B4-BE49-F238E27FC236}">
              <a16:creationId xmlns:a16="http://schemas.microsoft.com/office/drawing/2014/main" id="{6F5580B8-0304-4BA4-A89A-589757E26988}"/>
            </a:ext>
          </a:extLst>
        </xdr:cNvPr>
        <xdr:cNvCxnSpPr/>
      </xdr:nvCxnSpPr>
      <xdr:spPr>
        <a:xfrm>
          <a:off x="4546600" y="94183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59</xdr:row>
      <xdr:rowOff>34942</xdr:rowOff>
    </xdr:from>
    <xdr:ext cx="405111" cy="259045"/>
    <xdr:sp macro="" textlink="">
      <xdr:nvSpPr>
        <xdr:cNvPr id="178" name="【体育館・プール】&#10;有形固定資産減価償却率平均値テキスト">
          <a:extLst>
            <a:ext uri="{FF2B5EF4-FFF2-40B4-BE49-F238E27FC236}">
              <a16:creationId xmlns:a16="http://schemas.microsoft.com/office/drawing/2014/main" id="{C1604334-E041-4A8A-86E6-E07BCF2D8E1E}"/>
            </a:ext>
          </a:extLst>
        </xdr:cNvPr>
        <xdr:cNvSpPr txBox="1"/>
      </xdr:nvSpPr>
      <xdr:spPr>
        <a:xfrm>
          <a:off x="4673600" y="1015049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12065</xdr:rowOff>
    </xdr:from>
    <xdr:to>
      <xdr:col>24</xdr:col>
      <xdr:colOff>114300</xdr:colOff>
      <xdr:row>60</xdr:row>
      <xdr:rowOff>113665</xdr:rowOff>
    </xdr:to>
    <xdr:sp macro="" textlink="">
      <xdr:nvSpPr>
        <xdr:cNvPr id="179" name="フローチャート: 判断 178">
          <a:extLst>
            <a:ext uri="{FF2B5EF4-FFF2-40B4-BE49-F238E27FC236}">
              <a16:creationId xmlns:a16="http://schemas.microsoft.com/office/drawing/2014/main" id="{FA24884B-5CCB-4C7A-9424-53C3AE4AA515}"/>
            </a:ext>
          </a:extLst>
        </xdr:cNvPr>
        <xdr:cNvSpPr/>
      </xdr:nvSpPr>
      <xdr:spPr>
        <a:xfrm>
          <a:off x="4584700" y="102990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59</xdr:row>
      <xdr:rowOff>158750</xdr:rowOff>
    </xdr:from>
    <xdr:to>
      <xdr:col>20</xdr:col>
      <xdr:colOff>38100</xdr:colOff>
      <xdr:row>60</xdr:row>
      <xdr:rowOff>88900</xdr:rowOff>
    </xdr:to>
    <xdr:sp macro="" textlink="">
      <xdr:nvSpPr>
        <xdr:cNvPr id="180" name="フローチャート: 判断 179">
          <a:extLst>
            <a:ext uri="{FF2B5EF4-FFF2-40B4-BE49-F238E27FC236}">
              <a16:creationId xmlns:a16="http://schemas.microsoft.com/office/drawing/2014/main" id="{52EF4EBD-A4DB-42AB-9794-F4CBC810091A}"/>
            </a:ext>
          </a:extLst>
        </xdr:cNvPr>
        <xdr:cNvSpPr/>
      </xdr:nvSpPr>
      <xdr:spPr>
        <a:xfrm>
          <a:off x="3746500" y="10274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59</xdr:row>
      <xdr:rowOff>151130</xdr:rowOff>
    </xdr:from>
    <xdr:to>
      <xdr:col>15</xdr:col>
      <xdr:colOff>101600</xdr:colOff>
      <xdr:row>60</xdr:row>
      <xdr:rowOff>81280</xdr:rowOff>
    </xdr:to>
    <xdr:sp macro="" textlink="">
      <xdr:nvSpPr>
        <xdr:cNvPr id="181" name="フローチャート: 判断 180">
          <a:extLst>
            <a:ext uri="{FF2B5EF4-FFF2-40B4-BE49-F238E27FC236}">
              <a16:creationId xmlns:a16="http://schemas.microsoft.com/office/drawing/2014/main" id="{75BC648C-A386-4707-A789-A2F8A085234C}"/>
            </a:ext>
          </a:extLst>
        </xdr:cNvPr>
        <xdr:cNvSpPr/>
      </xdr:nvSpPr>
      <xdr:spPr>
        <a:xfrm>
          <a:off x="2857500" y="10266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59</xdr:row>
      <xdr:rowOff>137795</xdr:rowOff>
    </xdr:from>
    <xdr:to>
      <xdr:col>10</xdr:col>
      <xdr:colOff>165100</xdr:colOff>
      <xdr:row>60</xdr:row>
      <xdr:rowOff>67945</xdr:rowOff>
    </xdr:to>
    <xdr:sp macro="" textlink="">
      <xdr:nvSpPr>
        <xdr:cNvPr id="182" name="フローチャート: 判断 181">
          <a:extLst>
            <a:ext uri="{FF2B5EF4-FFF2-40B4-BE49-F238E27FC236}">
              <a16:creationId xmlns:a16="http://schemas.microsoft.com/office/drawing/2014/main" id="{6E44A8E3-1F2D-4CA5-914F-64C45845FC39}"/>
            </a:ext>
          </a:extLst>
        </xdr:cNvPr>
        <xdr:cNvSpPr/>
      </xdr:nvSpPr>
      <xdr:spPr>
        <a:xfrm>
          <a:off x="1968500" y="102533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59</xdr:row>
      <xdr:rowOff>122555</xdr:rowOff>
    </xdr:from>
    <xdr:to>
      <xdr:col>6</xdr:col>
      <xdr:colOff>38100</xdr:colOff>
      <xdr:row>60</xdr:row>
      <xdr:rowOff>52705</xdr:rowOff>
    </xdr:to>
    <xdr:sp macro="" textlink="">
      <xdr:nvSpPr>
        <xdr:cNvPr id="183" name="フローチャート: 判断 182">
          <a:extLst>
            <a:ext uri="{FF2B5EF4-FFF2-40B4-BE49-F238E27FC236}">
              <a16:creationId xmlns:a16="http://schemas.microsoft.com/office/drawing/2014/main" id="{B7E08F34-0CB6-4960-B00B-126E3547F706}"/>
            </a:ext>
          </a:extLst>
        </xdr:cNvPr>
        <xdr:cNvSpPr/>
      </xdr:nvSpPr>
      <xdr:spPr>
        <a:xfrm>
          <a:off x="1079500" y="102381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4" name="テキスト ボックス 183">
          <a:extLst>
            <a:ext uri="{FF2B5EF4-FFF2-40B4-BE49-F238E27FC236}">
              <a16:creationId xmlns:a16="http://schemas.microsoft.com/office/drawing/2014/main" id="{562E9142-9C9F-4CFA-AF8D-A064D1CC645D}"/>
            </a:ext>
          </a:extLst>
        </xdr:cNvPr>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5" name="テキスト ボックス 184">
          <a:extLst>
            <a:ext uri="{FF2B5EF4-FFF2-40B4-BE49-F238E27FC236}">
              <a16:creationId xmlns:a16="http://schemas.microsoft.com/office/drawing/2014/main" id="{D7FFB44D-A103-489A-A03C-3A720593E1AA}"/>
            </a:ext>
          </a:extLst>
        </xdr:cNvPr>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6" name="テキスト ボックス 185">
          <a:extLst>
            <a:ext uri="{FF2B5EF4-FFF2-40B4-BE49-F238E27FC236}">
              <a16:creationId xmlns:a16="http://schemas.microsoft.com/office/drawing/2014/main" id="{4572E52E-7DB8-4418-997A-21FA27BCE598}"/>
            </a:ext>
          </a:extLst>
        </xdr:cNvPr>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7" name="テキスト ボックス 186">
          <a:extLst>
            <a:ext uri="{FF2B5EF4-FFF2-40B4-BE49-F238E27FC236}">
              <a16:creationId xmlns:a16="http://schemas.microsoft.com/office/drawing/2014/main" id="{D11F1950-4DD0-4B6E-8A49-EAEDFF8FE143}"/>
            </a:ext>
          </a:extLst>
        </xdr:cNvPr>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8" name="テキスト ボックス 187">
          <a:extLst>
            <a:ext uri="{FF2B5EF4-FFF2-40B4-BE49-F238E27FC236}">
              <a16:creationId xmlns:a16="http://schemas.microsoft.com/office/drawing/2014/main" id="{86BF2017-2613-44C4-BD8F-9578C3D5BFBE}"/>
            </a:ext>
          </a:extLst>
        </xdr:cNvPr>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62</xdr:row>
      <xdr:rowOff>73025</xdr:rowOff>
    </xdr:from>
    <xdr:to>
      <xdr:col>24</xdr:col>
      <xdr:colOff>114300</xdr:colOff>
      <xdr:row>63</xdr:row>
      <xdr:rowOff>3175</xdr:rowOff>
    </xdr:to>
    <xdr:sp macro="" textlink="">
      <xdr:nvSpPr>
        <xdr:cNvPr id="189" name="楕円 188">
          <a:extLst>
            <a:ext uri="{FF2B5EF4-FFF2-40B4-BE49-F238E27FC236}">
              <a16:creationId xmlns:a16="http://schemas.microsoft.com/office/drawing/2014/main" id="{9321017D-6F29-42C1-9AFA-0FDD91F09298}"/>
            </a:ext>
          </a:extLst>
        </xdr:cNvPr>
        <xdr:cNvSpPr/>
      </xdr:nvSpPr>
      <xdr:spPr>
        <a:xfrm>
          <a:off x="4584700" y="107029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62</xdr:row>
      <xdr:rowOff>51452</xdr:rowOff>
    </xdr:from>
    <xdr:ext cx="405111" cy="259045"/>
    <xdr:sp macro="" textlink="">
      <xdr:nvSpPr>
        <xdr:cNvPr id="190" name="【体育館・プール】&#10;有形固定資産減価償却率該当値テキスト">
          <a:extLst>
            <a:ext uri="{FF2B5EF4-FFF2-40B4-BE49-F238E27FC236}">
              <a16:creationId xmlns:a16="http://schemas.microsoft.com/office/drawing/2014/main" id="{A6DD6162-AF8F-4B4F-BD5F-543EA1B13CD3}"/>
            </a:ext>
          </a:extLst>
        </xdr:cNvPr>
        <xdr:cNvSpPr txBox="1"/>
      </xdr:nvSpPr>
      <xdr:spPr>
        <a:xfrm>
          <a:off x="4673600" y="106813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62</xdr:row>
      <xdr:rowOff>21590</xdr:rowOff>
    </xdr:from>
    <xdr:to>
      <xdr:col>20</xdr:col>
      <xdr:colOff>38100</xdr:colOff>
      <xdr:row>62</xdr:row>
      <xdr:rowOff>123190</xdr:rowOff>
    </xdr:to>
    <xdr:sp macro="" textlink="">
      <xdr:nvSpPr>
        <xdr:cNvPr id="191" name="楕円 190">
          <a:extLst>
            <a:ext uri="{FF2B5EF4-FFF2-40B4-BE49-F238E27FC236}">
              <a16:creationId xmlns:a16="http://schemas.microsoft.com/office/drawing/2014/main" id="{6AB8443C-1D53-4EC8-AEA8-0841DFDEA883}"/>
            </a:ext>
          </a:extLst>
        </xdr:cNvPr>
        <xdr:cNvSpPr/>
      </xdr:nvSpPr>
      <xdr:spPr>
        <a:xfrm>
          <a:off x="3746500" y="106514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62</xdr:row>
      <xdr:rowOff>72390</xdr:rowOff>
    </xdr:from>
    <xdr:to>
      <xdr:col>24</xdr:col>
      <xdr:colOff>63500</xdr:colOff>
      <xdr:row>62</xdr:row>
      <xdr:rowOff>123825</xdr:rowOff>
    </xdr:to>
    <xdr:cxnSp macro="">
      <xdr:nvCxnSpPr>
        <xdr:cNvPr id="192" name="直線コネクタ 191">
          <a:extLst>
            <a:ext uri="{FF2B5EF4-FFF2-40B4-BE49-F238E27FC236}">
              <a16:creationId xmlns:a16="http://schemas.microsoft.com/office/drawing/2014/main" id="{64A239A9-8626-461C-AF4F-5227B01D406C}"/>
            </a:ext>
          </a:extLst>
        </xdr:cNvPr>
        <xdr:cNvCxnSpPr/>
      </xdr:nvCxnSpPr>
      <xdr:spPr>
        <a:xfrm>
          <a:off x="3797300" y="10702290"/>
          <a:ext cx="838200" cy="514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61</xdr:row>
      <xdr:rowOff>162560</xdr:rowOff>
    </xdr:from>
    <xdr:to>
      <xdr:col>15</xdr:col>
      <xdr:colOff>101600</xdr:colOff>
      <xdr:row>62</xdr:row>
      <xdr:rowOff>92710</xdr:rowOff>
    </xdr:to>
    <xdr:sp macro="" textlink="">
      <xdr:nvSpPr>
        <xdr:cNvPr id="193" name="楕円 192">
          <a:extLst>
            <a:ext uri="{FF2B5EF4-FFF2-40B4-BE49-F238E27FC236}">
              <a16:creationId xmlns:a16="http://schemas.microsoft.com/office/drawing/2014/main" id="{8FC56935-72A2-4672-BAF2-2DC65B5E497F}"/>
            </a:ext>
          </a:extLst>
        </xdr:cNvPr>
        <xdr:cNvSpPr/>
      </xdr:nvSpPr>
      <xdr:spPr>
        <a:xfrm>
          <a:off x="2857500" y="106210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62</xdr:row>
      <xdr:rowOff>41910</xdr:rowOff>
    </xdr:from>
    <xdr:to>
      <xdr:col>19</xdr:col>
      <xdr:colOff>177800</xdr:colOff>
      <xdr:row>62</xdr:row>
      <xdr:rowOff>72390</xdr:rowOff>
    </xdr:to>
    <xdr:cxnSp macro="">
      <xdr:nvCxnSpPr>
        <xdr:cNvPr id="194" name="直線コネクタ 193">
          <a:extLst>
            <a:ext uri="{FF2B5EF4-FFF2-40B4-BE49-F238E27FC236}">
              <a16:creationId xmlns:a16="http://schemas.microsoft.com/office/drawing/2014/main" id="{627D4B8B-B4D5-40BA-BEE0-F2AD6CCD8887}"/>
            </a:ext>
          </a:extLst>
        </xdr:cNvPr>
        <xdr:cNvCxnSpPr/>
      </xdr:nvCxnSpPr>
      <xdr:spPr>
        <a:xfrm>
          <a:off x="2908300" y="10671810"/>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61</xdr:row>
      <xdr:rowOff>107315</xdr:rowOff>
    </xdr:from>
    <xdr:to>
      <xdr:col>10</xdr:col>
      <xdr:colOff>165100</xdr:colOff>
      <xdr:row>62</xdr:row>
      <xdr:rowOff>37465</xdr:rowOff>
    </xdr:to>
    <xdr:sp macro="" textlink="">
      <xdr:nvSpPr>
        <xdr:cNvPr id="195" name="楕円 194">
          <a:extLst>
            <a:ext uri="{FF2B5EF4-FFF2-40B4-BE49-F238E27FC236}">
              <a16:creationId xmlns:a16="http://schemas.microsoft.com/office/drawing/2014/main" id="{AF3AA696-2CB8-426F-BE39-CB111BD9F271}"/>
            </a:ext>
          </a:extLst>
        </xdr:cNvPr>
        <xdr:cNvSpPr/>
      </xdr:nvSpPr>
      <xdr:spPr>
        <a:xfrm>
          <a:off x="1968500" y="105657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61</xdr:row>
      <xdr:rowOff>158115</xdr:rowOff>
    </xdr:from>
    <xdr:to>
      <xdr:col>15</xdr:col>
      <xdr:colOff>50800</xdr:colOff>
      <xdr:row>62</xdr:row>
      <xdr:rowOff>41910</xdr:rowOff>
    </xdr:to>
    <xdr:cxnSp macro="">
      <xdr:nvCxnSpPr>
        <xdr:cNvPr id="196" name="直線コネクタ 195">
          <a:extLst>
            <a:ext uri="{FF2B5EF4-FFF2-40B4-BE49-F238E27FC236}">
              <a16:creationId xmlns:a16="http://schemas.microsoft.com/office/drawing/2014/main" id="{D6E8B201-6F1C-4466-80D0-50212B41AD80}"/>
            </a:ext>
          </a:extLst>
        </xdr:cNvPr>
        <xdr:cNvCxnSpPr/>
      </xdr:nvCxnSpPr>
      <xdr:spPr>
        <a:xfrm>
          <a:off x="2019300" y="10616565"/>
          <a:ext cx="889000" cy="552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61</xdr:row>
      <xdr:rowOff>61595</xdr:rowOff>
    </xdr:from>
    <xdr:to>
      <xdr:col>6</xdr:col>
      <xdr:colOff>38100</xdr:colOff>
      <xdr:row>61</xdr:row>
      <xdr:rowOff>163195</xdr:rowOff>
    </xdr:to>
    <xdr:sp macro="" textlink="">
      <xdr:nvSpPr>
        <xdr:cNvPr id="197" name="楕円 196">
          <a:extLst>
            <a:ext uri="{FF2B5EF4-FFF2-40B4-BE49-F238E27FC236}">
              <a16:creationId xmlns:a16="http://schemas.microsoft.com/office/drawing/2014/main" id="{4A4FCC8A-0CAE-49E0-9E68-B9CEB783550F}"/>
            </a:ext>
          </a:extLst>
        </xdr:cNvPr>
        <xdr:cNvSpPr/>
      </xdr:nvSpPr>
      <xdr:spPr>
        <a:xfrm>
          <a:off x="1079500" y="105200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61</xdr:row>
      <xdr:rowOff>112395</xdr:rowOff>
    </xdr:from>
    <xdr:to>
      <xdr:col>10</xdr:col>
      <xdr:colOff>114300</xdr:colOff>
      <xdr:row>61</xdr:row>
      <xdr:rowOff>158115</xdr:rowOff>
    </xdr:to>
    <xdr:cxnSp macro="">
      <xdr:nvCxnSpPr>
        <xdr:cNvPr id="198" name="直線コネクタ 197">
          <a:extLst>
            <a:ext uri="{FF2B5EF4-FFF2-40B4-BE49-F238E27FC236}">
              <a16:creationId xmlns:a16="http://schemas.microsoft.com/office/drawing/2014/main" id="{1866F645-8675-42C7-B0AB-B2389D5F0C04}"/>
            </a:ext>
          </a:extLst>
        </xdr:cNvPr>
        <xdr:cNvCxnSpPr/>
      </xdr:nvCxnSpPr>
      <xdr:spPr>
        <a:xfrm>
          <a:off x="1130300" y="10570845"/>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58</xdr:row>
      <xdr:rowOff>105427</xdr:rowOff>
    </xdr:from>
    <xdr:ext cx="405111" cy="259045"/>
    <xdr:sp macro="" textlink="">
      <xdr:nvSpPr>
        <xdr:cNvPr id="199" name="n_1aveValue【体育館・プール】&#10;有形固定資産減価償却率">
          <a:extLst>
            <a:ext uri="{FF2B5EF4-FFF2-40B4-BE49-F238E27FC236}">
              <a16:creationId xmlns:a16="http://schemas.microsoft.com/office/drawing/2014/main" id="{3ECE2D83-CE12-4CAD-9211-385B7DC86889}"/>
            </a:ext>
          </a:extLst>
        </xdr:cNvPr>
        <xdr:cNvSpPr txBox="1"/>
      </xdr:nvSpPr>
      <xdr:spPr>
        <a:xfrm>
          <a:off x="3582044" y="100495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58</xdr:row>
      <xdr:rowOff>97807</xdr:rowOff>
    </xdr:from>
    <xdr:ext cx="405111" cy="259045"/>
    <xdr:sp macro="" textlink="">
      <xdr:nvSpPr>
        <xdr:cNvPr id="200" name="n_2aveValue【体育館・プール】&#10;有形固定資産減価償却率">
          <a:extLst>
            <a:ext uri="{FF2B5EF4-FFF2-40B4-BE49-F238E27FC236}">
              <a16:creationId xmlns:a16="http://schemas.microsoft.com/office/drawing/2014/main" id="{77C3D9CE-CF6D-4DDE-8BAD-356547029C0A}"/>
            </a:ext>
          </a:extLst>
        </xdr:cNvPr>
        <xdr:cNvSpPr txBox="1"/>
      </xdr:nvSpPr>
      <xdr:spPr>
        <a:xfrm>
          <a:off x="2705744" y="100419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58</xdr:row>
      <xdr:rowOff>84472</xdr:rowOff>
    </xdr:from>
    <xdr:ext cx="405111" cy="259045"/>
    <xdr:sp macro="" textlink="">
      <xdr:nvSpPr>
        <xdr:cNvPr id="201" name="n_3aveValue【体育館・プール】&#10;有形固定資産減価償却率">
          <a:extLst>
            <a:ext uri="{FF2B5EF4-FFF2-40B4-BE49-F238E27FC236}">
              <a16:creationId xmlns:a16="http://schemas.microsoft.com/office/drawing/2014/main" id="{CBE0E6D3-B8F4-4FC3-84FB-340D4F611BE3}"/>
            </a:ext>
          </a:extLst>
        </xdr:cNvPr>
        <xdr:cNvSpPr txBox="1"/>
      </xdr:nvSpPr>
      <xdr:spPr>
        <a:xfrm>
          <a:off x="1816744" y="100285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58</xdr:row>
      <xdr:rowOff>69232</xdr:rowOff>
    </xdr:from>
    <xdr:ext cx="405111" cy="259045"/>
    <xdr:sp macro="" textlink="">
      <xdr:nvSpPr>
        <xdr:cNvPr id="202" name="n_4aveValue【体育館・プール】&#10;有形固定資産減価償却率">
          <a:extLst>
            <a:ext uri="{FF2B5EF4-FFF2-40B4-BE49-F238E27FC236}">
              <a16:creationId xmlns:a16="http://schemas.microsoft.com/office/drawing/2014/main" id="{3770651A-6070-47C5-BE38-B1AF8A4D06A6}"/>
            </a:ext>
          </a:extLst>
        </xdr:cNvPr>
        <xdr:cNvSpPr txBox="1"/>
      </xdr:nvSpPr>
      <xdr:spPr>
        <a:xfrm>
          <a:off x="927744" y="100133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62</xdr:row>
      <xdr:rowOff>114317</xdr:rowOff>
    </xdr:from>
    <xdr:ext cx="405111" cy="259045"/>
    <xdr:sp macro="" textlink="">
      <xdr:nvSpPr>
        <xdr:cNvPr id="203" name="n_1mainValue【体育館・プール】&#10;有形固定資産減価償却率">
          <a:extLst>
            <a:ext uri="{FF2B5EF4-FFF2-40B4-BE49-F238E27FC236}">
              <a16:creationId xmlns:a16="http://schemas.microsoft.com/office/drawing/2014/main" id="{1B76FF4C-3350-4E9E-ADF7-67D23D18756A}"/>
            </a:ext>
          </a:extLst>
        </xdr:cNvPr>
        <xdr:cNvSpPr txBox="1"/>
      </xdr:nvSpPr>
      <xdr:spPr>
        <a:xfrm>
          <a:off x="3582044" y="107442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62</xdr:row>
      <xdr:rowOff>83837</xdr:rowOff>
    </xdr:from>
    <xdr:ext cx="405111" cy="259045"/>
    <xdr:sp macro="" textlink="">
      <xdr:nvSpPr>
        <xdr:cNvPr id="204" name="n_2mainValue【体育館・プール】&#10;有形固定資産減価償却率">
          <a:extLst>
            <a:ext uri="{FF2B5EF4-FFF2-40B4-BE49-F238E27FC236}">
              <a16:creationId xmlns:a16="http://schemas.microsoft.com/office/drawing/2014/main" id="{8FDA147D-D844-480A-B9C5-E2AF838E8633}"/>
            </a:ext>
          </a:extLst>
        </xdr:cNvPr>
        <xdr:cNvSpPr txBox="1"/>
      </xdr:nvSpPr>
      <xdr:spPr>
        <a:xfrm>
          <a:off x="2705744" y="107137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62</xdr:row>
      <xdr:rowOff>28592</xdr:rowOff>
    </xdr:from>
    <xdr:ext cx="405111" cy="259045"/>
    <xdr:sp macro="" textlink="">
      <xdr:nvSpPr>
        <xdr:cNvPr id="205" name="n_3mainValue【体育館・プール】&#10;有形固定資産減価償却率">
          <a:extLst>
            <a:ext uri="{FF2B5EF4-FFF2-40B4-BE49-F238E27FC236}">
              <a16:creationId xmlns:a16="http://schemas.microsoft.com/office/drawing/2014/main" id="{A28123D7-49C2-4FD2-88AF-AB39A629F788}"/>
            </a:ext>
          </a:extLst>
        </xdr:cNvPr>
        <xdr:cNvSpPr txBox="1"/>
      </xdr:nvSpPr>
      <xdr:spPr>
        <a:xfrm>
          <a:off x="1816744" y="106584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61</xdr:row>
      <xdr:rowOff>154322</xdr:rowOff>
    </xdr:from>
    <xdr:ext cx="405111" cy="259045"/>
    <xdr:sp macro="" textlink="">
      <xdr:nvSpPr>
        <xdr:cNvPr id="206" name="n_4mainValue【体育館・プール】&#10;有形固定資産減価償却率">
          <a:extLst>
            <a:ext uri="{FF2B5EF4-FFF2-40B4-BE49-F238E27FC236}">
              <a16:creationId xmlns:a16="http://schemas.microsoft.com/office/drawing/2014/main" id="{3E6ED3A1-6FC7-4AB9-9679-331C548E8A7D}"/>
            </a:ext>
          </a:extLst>
        </xdr:cNvPr>
        <xdr:cNvSpPr txBox="1"/>
      </xdr:nvSpPr>
      <xdr:spPr>
        <a:xfrm>
          <a:off x="927744" y="106127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7" name="正方形/長方形 206">
          <a:extLst>
            <a:ext uri="{FF2B5EF4-FFF2-40B4-BE49-F238E27FC236}">
              <a16:creationId xmlns:a16="http://schemas.microsoft.com/office/drawing/2014/main" id="{8EAD21D1-2C32-4911-A103-9A5FE3187E51}"/>
            </a:ext>
          </a:extLst>
        </xdr:cNvPr>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8" name="正方形/長方形 207">
          <a:extLst>
            <a:ext uri="{FF2B5EF4-FFF2-40B4-BE49-F238E27FC236}">
              <a16:creationId xmlns:a16="http://schemas.microsoft.com/office/drawing/2014/main" id="{A2F89177-2045-415A-AB20-FD023537F05B}"/>
            </a:ext>
          </a:extLst>
        </xdr:cNvPr>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9" name="正方形/長方形 208">
          <a:extLst>
            <a:ext uri="{FF2B5EF4-FFF2-40B4-BE49-F238E27FC236}">
              <a16:creationId xmlns:a16="http://schemas.microsoft.com/office/drawing/2014/main" id="{361FB5EA-9C0E-4506-A14E-AE0D609918E6}"/>
            </a:ext>
          </a:extLst>
        </xdr:cNvPr>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56/129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10" name="正方形/長方形 209">
          <a:extLst>
            <a:ext uri="{FF2B5EF4-FFF2-40B4-BE49-F238E27FC236}">
              <a16:creationId xmlns:a16="http://schemas.microsoft.com/office/drawing/2014/main" id="{8811BA69-EC8D-49F2-943B-9FDEC206594C}"/>
            </a:ext>
          </a:extLst>
        </xdr:cNvPr>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11" name="正方形/長方形 210">
          <a:extLst>
            <a:ext uri="{FF2B5EF4-FFF2-40B4-BE49-F238E27FC236}">
              <a16:creationId xmlns:a16="http://schemas.microsoft.com/office/drawing/2014/main" id="{9BE3221A-5A0A-4244-BAC8-2F829E0C8CCA}"/>
            </a:ext>
          </a:extLst>
        </xdr:cNvPr>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2" name="正方形/長方形 211">
          <a:extLst>
            <a:ext uri="{FF2B5EF4-FFF2-40B4-BE49-F238E27FC236}">
              <a16:creationId xmlns:a16="http://schemas.microsoft.com/office/drawing/2014/main" id="{C559F1F3-ECB5-4C91-8430-2574DCFDEB1B}"/>
            </a:ext>
          </a:extLst>
        </xdr:cNvPr>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3" name="正方形/長方形 212">
          <a:extLst>
            <a:ext uri="{FF2B5EF4-FFF2-40B4-BE49-F238E27FC236}">
              <a16:creationId xmlns:a16="http://schemas.microsoft.com/office/drawing/2014/main" id="{6A4C8B59-A573-496B-A027-52CBD85BBC54}"/>
            </a:ext>
          </a:extLst>
        </xdr:cNvPr>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4" name="正方形/長方形 213">
          <a:extLst>
            <a:ext uri="{FF2B5EF4-FFF2-40B4-BE49-F238E27FC236}">
              <a16:creationId xmlns:a16="http://schemas.microsoft.com/office/drawing/2014/main" id="{CF3032A9-D032-411E-B6B4-C206A7C05408}"/>
            </a:ext>
          </a:extLst>
        </xdr:cNvPr>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5" name="テキスト ボックス 214">
          <a:extLst>
            <a:ext uri="{FF2B5EF4-FFF2-40B4-BE49-F238E27FC236}">
              <a16:creationId xmlns:a16="http://schemas.microsoft.com/office/drawing/2014/main" id="{D1A58C09-96EB-4D00-A631-3D4F5167CD46}"/>
            </a:ext>
          </a:extLst>
        </xdr:cNvPr>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6" name="直線コネクタ 215">
          <a:extLst>
            <a:ext uri="{FF2B5EF4-FFF2-40B4-BE49-F238E27FC236}">
              <a16:creationId xmlns:a16="http://schemas.microsoft.com/office/drawing/2014/main" id="{82F5F7E2-1203-4DA0-8653-7C26E1EB5979}"/>
            </a:ext>
          </a:extLst>
        </xdr:cNvPr>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17" name="直線コネクタ 216">
          <a:extLst>
            <a:ext uri="{FF2B5EF4-FFF2-40B4-BE49-F238E27FC236}">
              <a16:creationId xmlns:a16="http://schemas.microsoft.com/office/drawing/2014/main" id="{36C2F5AF-B6C6-4F40-8302-7E1CE13FA410}"/>
            </a:ext>
          </a:extLst>
        </xdr:cNvPr>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105427</xdr:rowOff>
    </xdr:from>
    <xdr:ext cx="467179" cy="259045"/>
    <xdr:sp macro="" textlink="">
      <xdr:nvSpPr>
        <xdr:cNvPr id="218" name="テキスト ボックス 217">
          <a:extLst>
            <a:ext uri="{FF2B5EF4-FFF2-40B4-BE49-F238E27FC236}">
              <a16:creationId xmlns:a16="http://schemas.microsoft.com/office/drawing/2014/main" id="{68595437-19C9-4B9B-849F-530E65BDF269}"/>
            </a:ext>
          </a:extLst>
        </xdr:cNvPr>
        <xdr:cNvSpPr txBox="1"/>
      </xdr:nvSpPr>
      <xdr:spPr>
        <a:xfrm>
          <a:off x="6136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19" name="直線コネクタ 218">
          <a:extLst>
            <a:ext uri="{FF2B5EF4-FFF2-40B4-BE49-F238E27FC236}">
              <a16:creationId xmlns:a16="http://schemas.microsoft.com/office/drawing/2014/main" id="{AB35F552-6FCB-4128-9092-24D26565691F}"/>
            </a:ext>
          </a:extLst>
        </xdr:cNvPr>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61</xdr:row>
      <xdr:rowOff>67327</xdr:rowOff>
    </xdr:from>
    <xdr:ext cx="467179" cy="259045"/>
    <xdr:sp macro="" textlink="">
      <xdr:nvSpPr>
        <xdr:cNvPr id="220" name="テキスト ボックス 219">
          <a:extLst>
            <a:ext uri="{FF2B5EF4-FFF2-40B4-BE49-F238E27FC236}">
              <a16:creationId xmlns:a16="http://schemas.microsoft.com/office/drawing/2014/main" id="{CB7B5879-BD05-4708-AE2B-CD1C23FEAEE6}"/>
            </a:ext>
          </a:extLst>
        </xdr:cNvPr>
        <xdr:cNvSpPr txBox="1"/>
      </xdr:nvSpPr>
      <xdr:spPr>
        <a:xfrm>
          <a:off x="6136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21" name="直線コネクタ 220">
          <a:extLst>
            <a:ext uri="{FF2B5EF4-FFF2-40B4-BE49-F238E27FC236}">
              <a16:creationId xmlns:a16="http://schemas.microsoft.com/office/drawing/2014/main" id="{F03E10DB-3550-4C5D-B980-D126EE13DBFB}"/>
            </a:ext>
          </a:extLst>
        </xdr:cNvPr>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59</xdr:row>
      <xdr:rowOff>29227</xdr:rowOff>
    </xdr:from>
    <xdr:ext cx="467179" cy="259045"/>
    <xdr:sp macro="" textlink="">
      <xdr:nvSpPr>
        <xdr:cNvPr id="222" name="テキスト ボックス 221">
          <a:extLst>
            <a:ext uri="{FF2B5EF4-FFF2-40B4-BE49-F238E27FC236}">
              <a16:creationId xmlns:a16="http://schemas.microsoft.com/office/drawing/2014/main" id="{6C7608AC-17F2-4B72-8494-416BA6A8B341}"/>
            </a:ext>
          </a:extLst>
        </xdr:cNvPr>
        <xdr:cNvSpPr txBox="1"/>
      </xdr:nvSpPr>
      <xdr:spPr>
        <a:xfrm>
          <a:off x="6136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23" name="直線コネクタ 222">
          <a:extLst>
            <a:ext uri="{FF2B5EF4-FFF2-40B4-BE49-F238E27FC236}">
              <a16:creationId xmlns:a16="http://schemas.microsoft.com/office/drawing/2014/main" id="{B7A50A3B-F42A-464E-8262-58CC5953D836}"/>
            </a:ext>
          </a:extLst>
        </xdr:cNvPr>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162577</xdr:rowOff>
    </xdr:from>
    <xdr:ext cx="467179" cy="259045"/>
    <xdr:sp macro="" textlink="">
      <xdr:nvSpPr>
        <xdr:cNvPr id="224" name="テキスト ボックス 223">
          <a:extLst>
            <a:ext uri="{FF2B5EF4-FFF2-40B4-BE49-F238E27FC236}">
              <a16:creationId xmlns:a16="http://schemas.microsoft.com/office/drawing/2014/main" id="{F6E6022A-C723-4602-8FDB-3FAE892B29A5}"/>
            </a:ext>
          </a:extLst>
        </xdr:cNvPr>
        <xdr:cNvSpPr txBox="1"/>
      </xdr:nvSpPr>
      <xdr:spPr>
        <a:xfrm>
          <a:off x="6136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5" name="直線コネクタ 224">
          <a:extLst>
            <a:ext uri="{FF2B5EF4-FFF2-40B4-BE49-F238E27FC236}">
              <a16:creationId xmlns:a16="http://schemas.microsoft.com/office/drawing/2014/main" id="{38272320-95DB-451E-BFDB-51556AAD36B2}"/>
            </a:ext>
          </a:extLst>
        </xdr:cNvPr>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54</xdr:row>
      <xdr:rowOff>124477</xdr:rowOff>
    </xdr:from>
    <xdr:ext cx="467179" cy="259045"/>
    <xdr:sp macro="" textlink="">
      <xdr:nvSpPr>
        <xdr:cNvPr id="226" name="テキスト ボックス 225">
          <a:extLst>
            <a:ext uri="{FF2B5EF4-FFF2-40B4-BE49-F238E27FC236}">
              <a16:creationId xmlns:a16="http://schemas.microsoft.com/office/drawing/2014/main" id="{BAE220A0-69AF-4E63-9E6F-11B823132595}"/>
            </a:ext>
          </a:extLst>
        </xdr:cNvPr>
        <xdr:cNvSpPr txBox="1"/>
      </xdr:nvSpPr>
      <xdr:spPr>
        <a:xfrm>
          <a:off x="6136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7" name="直線コネクタ 226">
          <a:extLst>
            <a:ext uri="{FF2B5EF4-FFF2-40B4-BE49-F238E27FC236}">
              <a16:creationId xmlns:a16="http://schemas.microsoft.com/office/drawing/2014/main" id="{619174BA-D0E0-4D51-94E4-FD23812BF947}"/>
            </a:ext>
          </a:extLst>
        </xdr:cNvPr>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228" name="テキスト ボックス 227">
          <a:extLst>
            <a:ext uri="{FF2B5EF4-FFF2-40B4-BE49-F238E27FC236}">
              <a16:creationId xmlns:a16="http://schemas.microsoft.com/office/drawing/2014/main" id="{61F15753-E678-43B0-B8B5-167C4E43EE03}"/>
            </a:ext>
          </a:extLst>
        </xdr:cNvPr>
        <xdr:cNvSpPr txBox="1"/>
      </xdr:nvSpPr>
      <xdr:spPr>
        <a:xfrm>
          <a:off x="6136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9" name="【体育館・プール】&#10;一人当たり面積グラフ枠">
          <a:extLst>
            <a:ext uri="{FF2B5EF4-FFF2-40B4-BE49-F238E27FC236}">
              <a16:creationId xmlns:a16="http://schemas.microsoft.com/office/drawing/2014/main" id="{BA62CDA6-5541-4328-AD7D-FE4666947C57}"/>
            </a:ext>
          </a:extLst>
        </xdr:cNvPr>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128397</xdr:rowOff>
    </xdr:from>
    <xdr:to>
      <xdr:col>54</xdr:col>
      <xdr:colOff>189865</xdr:colOff>
      <xdr:row>64</xdr:row>
      <xdr:rowOff>75819</xdr:rowOff>
    </xdr:to>
    <xdr:cxnSp macro="">
      <xdr:nvCxnSpPr>
        <xdr:cNvPr id="230" name="直線コネクタ 229">
          <a:extLst>
            <a:ext uri="{FF2B5EF4-FFF2-40B4-BE49-F238E27FC236}">
              <a16:creationId xmlns:a16="http://schemas.microsoft.com/office/drawing/2014/main" id="{F640E416-16EB-4DAB-B0CB-5A5897652EE8}"/>
            </a:ext>
          </a:extLst>
        </xdr:cNvPr>
        <xdr:cNvCxnSpPr/>
      </xdr:nvCxnSpPr>
      <xdr:spPr>
        <a:xfrm flipV="1">
          <a:off x="10476865" y="9729597"/>
          <a:ext cx="0" cy="131902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79646</xdr:rowOff>
    </xdr:from>
    <xdr:ext cx="469744" cy="259045"/>
    <xdr:sp macro="" textlink="">
      <xdr:nvSpPr>
        <xdr:cNvPr id="231" name="【体育館・プール】&#10;一人当たり面積最小値テキスト">
          <a:extLst>
            <a:ext uri="{FF2B5EF4-FFF2-40B4-BE49-F238E27FC236}">
              <a16:creationId xmlns:a16="http://schemas.microsoft.com/office/drawing/2014/main" id="{0697B151-7647-4F4C-98F6-D5EEBCDD1D77}"/>
            </a:ext>
          </a:extLst>
        </xdr:cNvPr>
        <xdr:cNvSpPr txBox="1"/>
      </xdr:nvSpPr>
      <xdr:spPr>
        <a:xfrm>
          <a:off x="10515600" y="110524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75819</xdr:rowOff>
    </xdr:from>
    <xdr:to>
      <xdr:col>55</xdr:col>
      <xdr:colOff>88900</xdr:colOff>
      <xdr:row>64</xdr:row>
      <xdr:rowOff>75819</xdr:rowOff>
    </xdr:to>
    <xdr:cxnSp macro="">
      <xdr:nvCxnSpPr>
        <xdr:cNvPr id="232" name="直線コネクタ 231">
          <a:extLst>
            <a:ext uri="{FF2B5EF4-FFF2-40B4-BE49-F238E27FC236}">
              <a16:creationId xmlns:a16="http://schemas.microsoft.com/office/drawing/2014/main" id="{CD3B6DE3-0B7F-4CF7-A492-394A49C3BA53}"/>
            </a:ext>
          </a:extLst>
        </xdr:cNvPr>
        <xdr:cNvCxnSpPr/>
      </xdr:nvCxnSpPr>
      <xdr:spPr>
        <a:xfrm>
          <a:off x="10388600" y="110486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55</xdr:row>
      <xdr:rowOff>75074</xdr:rowOff>
    </xdr:from>
    <xdr:ext cx="469744" cy="259045"/>
    <xdr:sp macro="" textlink="">
      <xdr:nvSpPr>
        <xdr:cNvPr id="233" name="【体育館・プール】&#10;一人当たり面積最大値テキスト">
          <a:extLst>
            <a:ext uri="{FF2B5EF4-FFF2-40B4-BE49-F238E27FC236}">
              <a16:creationId xmlns:a16="http://schemas.microsoft.com/office/drawing/2014/main" id="{A5AF8357-6DF3-4743-BB04-4B942F90406F}"/>
            </a:ext>
          </a:extLst>
        </xdr:cNvPr>
        <xdr:cNvSpPr txBox="1"/>
      </xdr:nvSpPr>
      <xdr:spPr>
        <a:xfrm>
          <a:off x="10515600" y="95048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128397</xdr:rowOff>
    </xdr:from>
    <xdr:to>
      <xdr:col>55</xdr:col>
      <xdr:colOff>88900</xdr:colOff>
      <xdr:row>56</xdr:row>
      <xdr:rowOff>128397</xdr:rowOff>
    </xdr:to>
    <xdr:cxnSp macro="">
      <xdr:nvCxnSpPr>
        <xdr:cNvPr id="234" name="直線コネクタ 233">
          <a:extLst>
            <a:ext uri="{FF2B5EF4-FFF2-40B4-BE49-F238E27FC236}">
              <a16:creationId xmlns:a16="http://schemas.microsoft.com/office/drawing/2014/main" id="{4ED2E781-C1E7-4D42-8483-4B44B405C460}"/>
            </a:ext>
          </a:extLst>
        </xdr:cNvPr>
        <xdr:cNvCxnSpPr/>
      </xdr:nvCxnSpPr>
      <xdr:spPr>
        <a:xfrm>
          <a:off x="10388600" y="97295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63</xdr:row>
      <xdr:rowOff>28211</xdr:rowOff>
    </xdr:from>
    <xdr:ext cx="469744" cy="259045"/>
    <xdr:sp macro="" textlink="">
      <xdr:nvSpPr>
        <xdr:cNvPr id="235" name="【体育館・プール】&#10;一人当たり面積平均値テキスト">
          <a:extLst>
            <a:ext uri="{FF2B5EF4-FFF2-40B4-BE49-F238E27FC236}">
              <a16:creationId xmlns:a16="http://schemas.microsoft.com/office/drawing/2014/main" id="{C8971718-A8ED-4AB6-AE39-1B1084B10BE4}"/>
            </a:ext>
          </a:extLst>
        </xdr:cNvPr>
        <xdr:cNvSpPr txBox="1"/>
      </xdr:nvSpPr>
      <xdr:spPr>
        <a:xfrm>
          <a:off x="10515600" y="1082956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49784</xdr:rowOff>
    </xdr:from>
    <xdr:to>
      <xdr:col>55</xdr:col>
      <xdr:colOff>50800</xdr:colOff>
      <xdr:row>63</xdr:row>
      <xdr:rowOff>151384</xdr:rowOff>
    </xdr:to>
    <xdr:sp macro="" textlink="">
      <xdr:nvSpPr>
        <xdr:cNvPr id="236" name="フローチャート: 判断 235">
          <a:extLst>
            <a:ext uri="{FF2B5EF4-FFF2-40B4-BE49-F238E27FC236}">
              <a16:creationId xmlns:a16="http://schemas.microsoft.com/office/drawing/2014/main" id="{F613CEA9-0C8E-4D21-A7AA-B764C41E37B8}"/>
            </a:ext>
          </a:extLst>
        </xdr:cNvPr>
        <xdr:cNvSpPr/>
      </xdr:nvSpPr>
      <xdr:spPr>
        <a:xfrm>
          <a:off x="10426700" y="108511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63</xdr:row>
      <xdr:rowOff>65024</xdr:rowOff>
    </xdr:from>
    <xdr:to>
      <xdr:col>50</xdr:col>
      <xdr:colOff>165100</xdr:colOff>
      <xdr:row>63</xdr:row>
      <xdr:rowOff>166624</xdr:rowOff>
    </xdr:to>
    <xdr:sp macro="" textlink="">
      <xdr:nvSpPr>
        <xdr:cNvPr id="237" name="フローチャート: 判断 236">
          <a:extLst>
            <a:ext uri="{FF2B5EF4-FFF2-40B4-BE49-F238E27FC236}">
              <a16:creationId xmlns:a16="http://schemas.microsoft.com/office/drawing/2014/main" id="{467ED915-31CE-44A9-A4AB-76C46065AB73}"/>
            </a:ext>
          </a:extLst>
        </xdr:cNvPr>
        <xdr:cNvSpPr/>
      </xdr:nvSpPr>
      <xdr:spPr>
        <a:xfrm>
          <a:off x="9588500" y="108663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63</xdr:row>
      <xdr:rowOff>68834</xdr:rowOff>
    </xdr:from>
    <xdr:to>
      <xdr:col>46</xdr:col>
      <xdr:colOff>38100</xdr:colOff>
      <xdr:row>63</xdr:row>
      <xdr:rowOff>170434</xdr:rowOff>
    </xdr:to>
    <xdr:sp macro="" textlink="">
      <xdr:nvSpPr>
        <xdr:cNvPr id="238" name="フローチャート: 判断 237">
          <a:extLst>
            <a:ext uri="{FF2B5EF4-FFF2-40B4-BE49-F238E27FC236}">
              <a16:creationId xmlns:a16="http://schemas.microsoft.com/office/drawing/2014/main" id="{1E7C9F65-8606-418D-A96C-7C801CE055D2}"/>
            </a:ext>
          </a:extLst>
        </xdr:cNvPr>
        <xdr:cNvSpPr/>
      </xdr:nvSpPr>
      <xdr:spPr>
        <a:xfrm>
          <a:off x="8699500" y="108701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63</xdr:row>
      <xdr:rowOff>73025</xdr:rowOff>
    </xdr:from>
    <xdr:to>
      <xdr:col>41</xdr:col>
      <xdr:colOff>101600</xdr:colOff>
      <xdr:row>64</xdr:row>
      <xdr:rowOff>3175</xdr:rowOff>
    </xdr:to>
    <xdr:sp macro="" textlink="">
      <xdr:nvSpPr>
        <xdr:cNvPr id="239" name="フローチャート: 判断 238">
          <a:extLst>
            <a:ext uri="{FF2B5EF4-FFF2-40B4-BE49-F238E27FC236}">
              <a16:creationId xmlns:a16="http://schemas.microsoft.com/office/drawing/2014/main" id="{20F73878-582D-4778-A2AF-9F5C698EF959}"/>
            </a:ext>
          </a:extLst>
        </xdr:cNvPr>
        <xdr:cNvSpPr/>
      </xdr:nvSpPr>
      <xdr:spPr>
        <a:xfrm>
          <a:off x="7810500" y="108743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63</xdr:row>
      <xdr:rowOff>72644</xdr:rowOff>
    </xdr:from>
    <xdr:to>
      <xdr:col>36</xdr:col>
      <xdr:colOff>165100</xdr:colOff>
      <xdr:row>64</xdr:row>
      <xdr:rowOff>2794</xdr:rowOff>
    </xdr:to>
    <xdr:sp macro="" textlink="">
      <xdr:nvSpPr>
        <xdr:cNvPr id="240" name="フローチャート: 判断 239">
          <a:extLst>
            <a:ext uri="{FF2B5EF4-FFF2-40B4-BE49-F238E27FC236}">
              <a16:creationId xmlns:a16="http://schemas.microsoft.com/office/drawing/2014/main" id="{4D4C3AAB-BD20-43A5-AA3D-8B6D4BD8EE76}"/>
            </a:ext>
          </a:extLst>
        </xdr:cNvPr>
        <xdr:cNvSpPr/>
      </xdr:nvSpPr>
      <xdr:spPr>
        <a:xfrm>
          <a:off x="6921500" y="108739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41" name="テキスト ボックス 240">
          <a:extLst>
            <a:ext uri="{FF2B5EF4-FFF2-40B4-BE49-F238E27FC236}">
              <a16:creationId xmlns:a16="http://schemas.microsoft.com/office/drawing/2014/main" id="{87315EF4-4C2A-478E-949F-948AACCEC0E0}"/>
            </a:ext>
          </a:extLst>
        </xdr:cNvPr>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2" name="テキスト ボックス 241">
          <a:extLst>
            <a:ext uri="{FF2B5EF4-FFF2-40B4-BE49-F238E27FC236}">
              <a16:creationId xmlns:a16="http://schemas.microsoft.com/office/drawing/2014/main" id="{AF52CF7E-285C-4057-BEF6-FF7795CEE7CD}"/>
            </a:ext>
          </a:extLst>
        </xdr:cNvPr>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3" name="テキスト ボックス 242">
          <a:extLst>
            <a:ext uri="{FF2B5EF4-FFF2-40B4-BE49-F238E27FC236}">
              <a16:creationId xmlns:a16="http://schemas.microsoft.com/office/drawing/2014/main" id="{2576F3F5-10D5-4843-A323-5789FE276ABE}"/>
            </a:ext>
          </a:extLst>
        </xdr:cNvPr>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4" name="テキスト ボックス 243">
          <a:extLst>
            <a:ext uri="{FF2B5EF4-FFF2-40B4-BE49-F238E27FC236}">
              <a16:creationId xmlns:a16="http://schemas.microsoft.com/office/drawing/2014/main" id="{3025AD5C-3B26-42CB-8548-D1B50FD45697}"/>
            </a:ext>
          </a:extLst>
        </xdr:cNvPr>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5" name="テキスト ボックス 244">
          <a:extLst>
            <a:ext uri="{FF2B5EF4-FFF2-40B4-BE49-F238E27FC236}">
              <a16:creationId xmlns:a16="http://schemas.microsoft.com/office/drawing/2014/main" id="{4451F909-77DF-477D-B636-276A00745AA2}"/>
            </a:ext>
          </a:extLst>
        </xdr:cNvPr>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48641</xdr:rowOff>
    </xdr:from>
    <xdr:to>
      <xdr:col>55</xdr:col>
      <xdr:colOff>50800</xdr:colOff>
      <xdr:row>63</xdr:row>
      <xdr:rowOff>150241</xdr:rowOff>
    </xdr:to>
    <xdr:sp macro="" textlink="">
      <xdr:nvSpPr>
        <xdr:cNvPr id="246" name="楕円 245">
          <a:extLst>
            <a:ext uri="{FF2B5EF4-FFF2-40B4-BE49-F238E27FC236}">
              <a16:creationId xmlns:a16="http://schemas.microsoft.com/office/drawing/2014/main" id="{A70EF2F4-0288-478D-8F23-66005E225D55}"/>
            </a:ext>
          </a:extLst>
        </xdr:cNvPr>
        <xdr:cNvSpPr/>
      </xdr:nvSpPr>
      <xdr:spPr>
        <a:xfrm>
          <a:off x="10426700" y="108499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62</xdr:row>
      <xdr:rowOff>71518</xdr:rowOff>
    </xdr:from>
    <xdr:ext cx="469744" cy="259045"/>
    <xdr:sp macro="" textlink="">
      <xdr:nvSpPr>
        <xdr:cNvPr id="247" name="【体育館・プール】&#10;一人当たり面積該当値テキスト">
          <a:extLst>
            <a:ext uri="{FF2B5EF4-FFF2-40B4-BE49-F238E27FC236}">
              <a16:creationId xmlns:a16="http://schemas.microsoft.com/office/drawing/2014/main" id="{B5F13955-8078-46AE-A78F-8AE4DA15FAE4}"/>
            </a:ext>
          </a:extLst>
        </xdr:cNvPr>
        <xdr:cNvSpPr txBox="1"/>
      </xdr:nvSpPr>
      <xdr:spPr>
        <a:xfrm>
          <a:off x="10515600" y="107014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0.389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63</xdr:row>
      <xdr:rowOff>50546</xdr:rowOff>
    </xdr:from>
    <xdr:to>
      <xdr:col>50</xdr:col>
      <xdr:colOff>165100</xdr:colOff>
      <xdr:row>63</xdr:row>
      <xdr:rowOff>152146</xdr:rowOff>
    </xdr:to>
    <xdr:sp macro="" textlink="">
      <xdr:nvSpPr>
        <xdr:cNvPr id="248" name="楕円 247">
          <a:extLst>
            <a:ext uri="{FF2B5EF4-FFF2-40B4-BE49-F238E27FC236}">
              <a16:creationId xmlns:a16="http://schemas.microsoft.com/office/drawing/2014/main" id="{C06D2155-EDAA-4FFD-B2E7-74B1F371D256}"/>
            </a:ext>
          </a:extLst>
        </xdr:cNvPr>
        <xdr:cNvSpPr/>
      </xdr:nvSpPr>
      <xdr:spPr>
        <a:xfrm>
          <a:off x="9588500" y="108518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63</xdr:row>
      <xdr:rowOff>99441</xdr:rowOff>
    </xdr:from>
    <xdr:to>
      <xdr:col>55</xdr:col>
      <xdr:colOff>0</xdr:colOff>
      <xdr:row>63</xdr:row>
      <xdr:rowOff>101346</xdr:rowOff>
    </xdr:to>
    <xdr:cxnSp macro="">
      <xdr:nvCxnSpPr>
        <xdr:cNvPr id="249" name="直線コネクタ 248">
          <a:extLst>
            <a:ext uri="{FF2B5EF4-FFF2-40B4-BE49-F238E27FC236}">
              <a16:creationId xmlns:a16="http://schemas.microsoft.com/office/drawing/2014/main" id="{24191903-90AC-469B-825E-ED4ACF9CDA98}"/>
            </a:ext>
          </a:extLst>
        </xdr:cNvPr>
        <xdr:cNvCxnSpPr/>
      </xdr:nvCxnSpPr>
      <xdr:spPr>
        <a:xfrm flipV="1">
          <a:off x="9639300" y="10900791"/>
          <a:ext cx="838200" cy="1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63</xdr:row>
      <xdr:rowOff>52451</xdr:rowOff>
    </xdr:from>
    <xdr:to>
      <xdr:col>46</xdr:col>
      <xdr:colOff>38100</xdr:colOff>
      <xdr:row>63</xdr:row>
      <xdr:rowOff>154051</xdr:rowOff>
    </xdr:to>
    <xdr:sp macro="" textlink="">
      <xdr:nvSpPr>
        <xdr:cNvPr id="250" name="楕円 249">
          <a:extLst>
            <a:ext uri="{FF2B5EF4-FFF2-40B4-BE49-F238E27FC236}">
              <a16:creationId xmlns:a16="http://schemas.microsoft.com/office/drawing/2014/main" id="{B8D83E91-2F01-4763-9772-B2A5C02041DF}"/>
            </a:ext>
          </a:extLst>
        </xdr:cNvPr>
        <xdr:cNvSpPr/>
      </xdr:nvSpPr>
      <xdr:spPr>
        <a:xfrm>
          <a:off x="8699500" y="108538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63</xdr:row>
      <xdr:rowOff>101346</xdr:rowOff>
    </xdr:from>
    <xdr:to>
      <xdr:col>50</xdr:col>
      <xdr:colOff>114300</xdr:colOff>
      <xdr:row>63</xdr:row>
      <xdr:rowOff>103251</xdr:rowOff>
    </xdr:to>
    <xdr:cxnSp macro="">
      <xdr:nvCxnSpPr>
        <xdr:cNvPr id="251" name="直線コネクタ 250">
          <a:extLst>
            <a:ext uri="{FF2B5EF4-FFF2-40B4-BE49-F238E27FC236}">
              <a16:creationId xmlns:a16="http://schemas.microsoft.com/office/drawing/2014/main" id="{27068522-0250-43FD-B9A1-6004CF811144}"/>
            </a:ext>
          </a:extLst>
        </xdr:cNvPr>
        <xdr:cNvCxnSpPr/>
      </xdr:nvCxnSpPr>
      <xdr:spPr>
        <a:xfrm flipV="1">
          <a:off x="8750300" y="10902696"/>
          <a:ext cx="889000" cy="1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63</xdr:row>
      <xdr:rowOff>54737</xdr:rowOff>
    </xdr:from>
    <xdr:to>
      <xdr:col>41</xdr:col>
      <xdr:colOff>101600</xdr:colOff>
      <xdr:row>63</xdr:row>
      <xdr:rowOff>156337</xdr:rowOff>
    </xdr:to>
    <xdr:sp macro="" textlink="">
      <xdr:nvSpPr>
        <xdr:cNvPr id="252" name="楕円 251">
          <a:extLst>
            <a:ext uri="{FF2B5EF4-FFF2-40B4-BE49-F238E27FC236}">
              <a16:creationId xmlns:a16="http://schemas.microsoft.com/office/drawing/2014/main" id="{3599F8F4-865D-4DE7-9593-D619A37DF2E3}"/>
            </a:ext>
          </a:extLst>
        </xdr:cNvPr>
        <xdr:cNvSpPr/>
      </xdr:nvSpPr>
      <xdr:spPr>
        <a:xfrm>
          <a:off x="7810500" y="108560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63</xdr:row>
      <xdr:rowOff>103251</xdr:rowOff>
    </xdr:from>
    <xdr:to>
      <xdr:col>45</xdr:col>
      <xdr:colOff>177800</xdr:colOff>
      <xdr:row>63</xdr:row>
      <xdr:rowOff>105537</xdr:rowOff>
    </xdr:to>
    <xdr:cxnSp macro="">
      <xdr:nvCxnSpPr>
        <xdr:cNvPr id="253" name="直線コネクタ 252">
          <a:extLst>
            <a:ext uri="{FF2B5EF4-FFF2-40B4-BE49-F238E27FC236}">
              <a16:creationId xmlns:a16="http://schemas.microsoft.com/office/drawing/2014/main" id="{EE8E8BE0-B8CD-48E1-9DF9-EFD3F5322C61}"/>
            </a:ext>
          </a:extLst>
        </xdr:cNvPr>
        <xdr:cNvCxnSpPr/>
      </xdr:nvCxnSpPr>
      <xdr:spPr>
        <a:xfrm flipV="1">
          <a:off x="7861300" y="10904601"/>
          <a:ext cx="889000" cy="2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63</xdr:row>
      <xdr:rowOff>57023</xdr:rowOff>
    </xdr:from>
    <xdr:to>
      <xdr:col>36</xdr:col>
      <xdr:colOff>165100</xdr:colOff>
      <xdr:row>63</xdr:row>
      <xdr:rowOff>158623</xdr:rowOff>
    </xdr:to>
    <xdr:sp macro="" textlink="">
      <xdr:nvSpPr>
        <xdr:cNvPr id="254" name="楕円 253">
          <a:extLst>
            <a:ext uri="{FF2B5EF4-FFF2-40B4-BE49-F238E27FC236}">
              <a16:creationId xmlns:a16="http://schemas.microsoft.com/office/drawing/2014/main" id="{B3DFA7DC-135E-4687-B242-3B6C54142803}"/>
            </a:ext>
          </a:extLst>
        </xdr:cNvPr>
        <xdr:cNvSpPr/>
      </xdr:nvSpPr>
      <xdr:spPr>
        <a:xfrm>
          <a:off x="6921500" y="108583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63</xdr:row>
      <xdr:rowOff>105537</xdr:rowOff>
    </xdr:from>
    <xdr:to>
      <xdr:col>41</xdr:col>
      <xdr:colOff>50800</xdr:colOff>
      <xdr:row>63</xdr:row>
      <xdr:rowOff>107823</xdr:rowOff>
    </xdr:to>
    <xdr:cxnSp macro="">
      <xdr:nvCxnSpPr>
        <xdr:cNvPr id="255" name="直線コネクタ 254">
          <a:extLst>
            <a:ext uri="{FF2B5EF4-FFF2-40B4-BE49-F238E27FC236}">
              <a16:creationId xmlns:a16="http://schemas.microsoft.com/office/drawing/2014/main" id="{59C27D0A-80BD-4E93-AF14-A97AF6559AC6}"/>
            </a:ext>
          </a:extLst>
        </xdr:cNvPr>
        <xdr:cNvCxnSpPr/>
      </xdr:nvCxnSpPr>
      <xdr:spPr>
        <a:xfrm flipV="1">
          <a:off x="6972300" y="10906887"/>
          <a:ext cx="889000" cy="2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63</xdr:row>
      <xdr:rowOff>157751</xdr:rowOff>
    </xdr:from>
    <xdr:ext cx="469744" cy="259045"/>
    <xdr:sp macro="" textlink="">
      <xdr:nvSpPr>
        <xdr:cNvPr id="256" name="n_1aveValue【体育館・プール】&#10;一人当たり面積">
          <a:extLst>
            <a:ext uri="{FF2B5EF4-FFF2-40B4-BE49-F238E27FC236}">
              <a16:creationId xmlns:a16="http://schemas.microsoft.com/office/drawing/2014/main" id="{E82CFD24-A1E0-456C-8494-700894ACCCC8}"/>
            </a:ext>
          </a:extLst>
        </xdr:cNvPr>
        <xdr:cNvSpPr txBox="1"/>
      </xdr:nvSpPr>
      <xdr:spPr>
        <a:xfrm>
          <a:off x="9391727" y="109591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63</xdr:row>
      <xdr:rowOff>161561</xdr:rowOff>
    </xdr:from>
    <xdr:ext cx="469744" cy="259045"/>
    <xdr:sp macro="" textlink="">
      <xdr:nvSpPr>
        <xdr:cNvPr id="257" name="n_2aveValue【体育館・プール】&#10;一人当たり面積">
          <a:extLst>
            <a:ext uri="{FF2B5EF4-FFF2-40B4-BE49-F238E27FC236}">
              <a16:creationId xmlns:a16="http://schemas.microsoft.com/office/drawing/2014/main" id="{83EFD267-EABE-42E1-8454-2CC1C95DE2BB}"/>
            </a:ext>
          </a:extLst>
        </xdr:cNvPr>
        <xdr:cNvSpPr txBox="1"/>
      </xdr:nvSpPr>
      <xdr:spPr>
        <a:xfrm>
          <a:off x="8515427" y="109629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63</xdr:row>
      <xdr:rowOff>165752</xdr:rowOff>
    </xdr:from>
    <xdr:ext cx="469744" cy="259045"/>
    <xdr:sp macro="" textlink="">
      <xdr:nvSpPr>
        <xdr:cNvPr id="258" name="n_3aveValue【体育館・プール】&#10;一人当たり面積">
          <a:extLst>
            <a:ext uri="{FF2B5EF4-FFF2-40B4-BE49-F238E27FC236}">
              <a16:creationId xmlns:a16="http://schemas.microsoft.com/office/drawing/2014/main" id="{9905B35F-5F1C-4103-9BA4-C645A60DE73F}"/>
            </a:ext>
          </a:extLst>
        </xdr:cNvPr>
        <xdr:cNvSpPr txBox="1"/>
      </xdr:nvSpPr>
      <xdr:spPr>
        <a:xfrm>
          <a:off x="7626427" y="109671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63</xdr:row>
      <xdr:rowOff>165371</xdr:rowOff>
    </xdr:from>
    <xdr:ext cx="469744" cy="259045"/>
    <xdr:sp macro="" textlink="">
      <xdr:nvSpPr>
        <xdr:cNvPr id="259" name="n_4aveValue【体育館・プール】&#10;一人当たり面積">
          <a:extLst>
            <a:ext uri="{FF2B5EF4-FFF2-40B4-BE49-F238E27FC236}">
              <a16:creationId xmlns:a16="http://schemas.microsoft.com/office/drawing/2014/main" id="{C4BBECEE-ACE7-4B3B-B605-F670BFC528C0}"/>
            </a:ext>
          </a:extLst>
        </xdr:cNvPr>
        <xdr:cNvSpPr txBox="1"/>
      </xdr:nvSpPr>
      <xdr:spPr>
        <a:xfrm>
          <a:off x="6737427" y="109667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61</xdr:row>
      <xdr:rowOff>168673</xdr:rowOff>
    </xdr:from>
    <xdr:ext cx="469744" cy="259045"/>
    <xdr:sp macro="" textlink="">
      <xdr:nvSpPr>
        <xdr:cNvPr id="260" name="n_1mainValue【体育館・プール】&#10;一人当たり面積">
          <a:extLst>
            <a:ext uri="{FF2B5EF4-FFF2-40B4-BE49-F238E27FC236}">
              <a16:creationId xmlns:a16="http://schemas.microsoft.com/office/drawing/2014/main" id="{42558C3B-AC6C-4DEA-84AA-650AD95225CC}"/>
            </a:ext>
          </a:extLst>
        </xdr:cNvPr>
        <xdr:cNvSpPr txBox="1"/>
      </xdr:nvSpPr>
      <xdr:spPr>
        <a:xfrm>
          <a:off x="9391727" y="106271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61</xdr:row>
      <xdr:rowOff>170578</xdr:rowOff>
    </xdr:from>
    <xdr:ext cx="469744" cy="259045"/>
    <xdr:sp macro="" textlink="">
      <xdr:nvSpPr>
        <xdr:cNvPr id="261" name="n_2mainValue【体育館・プール】&#10;一人当たり面積">
          <a:extLst>
            <a:ext uri="{FF2B5EF4-FFF2-40B4-BE49-F238E27FC236}">
              <a16:creationId xmlns:a16="http://schemas.microsoft.com/office/drawing/2014/main" id="{5AA1A021-16FD-402C-AF98-A1C738A14773}"/>
            </a:ext>
          </a:extLst>
        </xdr:cNvPr>
        <xdr:cNvSpPr txBox="1"/>
      </xdr:nvSpPr>
      <xdr:spPr>
        <a:xfrm>
          <a:off x="8515427" y="106290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62</xdr:row>
      <xdr:rowOff>1414</xdr:rowOff>
    </xdr:from>
    <xdr:ext cx="469744" cy="259045"/>
    <xdr:sp macro="" textlink="">
      <xdr:nvSpPr>
        <xdr:cNvPr id="262" name="n_3mainValue【体育館・プール】&#10;一人当たり面積">
          <a:extLst>
            <a:ext uri="{FF2B5EF4-FFF2-40B4-BE49-F238E27FC236}">
              <a16:creationId xmlns:a16="http://schemas.microsoft.com/office/drawing/2014/main" id="{937A222F-1BCE-4A5D-A191-05526909DE9E}"/>
            </a:ext>
          </a:extLst>
        </xdr:cNvPr>
        <xdr:cNvSpPr txBox="1"/>
      </xdr:nvSpPr>
      <xdr:spPr>
        <a:xfrm>
          <a:off x="7626427" y="106313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62</xdr:row>
      <xdr:rowOff>3700</xdr:rowOff>
    </xdr:from>
    <xdr:ext cx="469744" cy="259045"/>
    <xdr:sp macro="" textlink="">
      <xdr:nvSpPr>
        <xdr:cNvPr id="263" name="n_4mainValue【体育館・プール】&#10;一人当たり面積">
          <a:extLst>
            <a:ext uri="{FF2B5EF4-FFF2-40B4-BE49-F238E27FC236}">
              <a16:creationId xmlns:a16="http://schemas.microsoft.com/office/drawing/2014/main" id="{D7AB2CC2-1ADE-4E6F-988D-692FAAB5385D}"/>
            </a:ext>
          </a:extLst>
        </xdr:cNvPr>
        <xdr:cNvSpPr txBox="1"/>
      </xdr:nvSpPr>
      <xdr:spPr>
        <a:xfrm>
          <a:off x="6737427" y="106336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4" name="正方形/長方形 263">
          <a:extLst>
            <a:ext uri="{FF2B5EF4-FFF2-40B4-BE49-F238E27FC236}">
              <a16:creationId xmlns:a16="http://schemas.microsoft.com/office/drawing/2014/main" id="{CEF3BEFF-49F2-44BF-9168-4E5AA40157AA}"/>
            </a:ext>
          </a:extLst>
        </xdr:cNvPr>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5" name="正方形/長方形 264">
          <a:extLst>
            <a:ext uri="{FF2B5EF4-FFF2-40B4-BE49-F238E27FC236}">
              <a16:creationId xmlns:a16="http://schemas.microsoft.com/office/drawing/2014/main" id="{6F7F7286-8356-4D42-BE8F-6E3B8897896B}"/>
            </a:ext>
          </a:extLst>
        </xdr:cNvPr>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6" name="正方形/長方形 265">
          <a:extLst>
            <a:ext uri="{FF2B5EF4-FFF2-40B4-BE49-F238E27FC236}">
              <a16:creationId xmlns:a16="http://schemas.microsoft.com/office/drawing/2014/main" id="{C4E592DD-3CF1-4EF9-8EF0-BE59C6755D3D}"/>
            </a:ext>
          </a:extLst>
        </xdr:cNvPr>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7" name="正方形/長方形 266">
          <a:extLst>
            <a:ext uri="{FF2B5EF4-FFF2-40B4-BE49-F238E27FC236}">
              <a16:creationId xmlns:a16="http://schemas.microsoft.com/office/drawing/2014/main" id="{D6F80160-6559-4E25-8E9D-79A7D7AB5F9C}"/>
            </a:ext>
          </a:extLst>
        </xdr:cNvPr>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8" name="正方形/長方形 267">
          <a:extLst>
            <a:ext uri="{FF2B5EF4-FFF2-40B4-BE49-F238E27FC236}">
              <a16:creationId xmlns:a16="http://schemas.microsoft.com/office/drawing/2014/main" id="{6A008A23-DA83-4697-B858-F2BC2BAA16D0}"/>
            </a:ext>
          </a:extLst>
        </xdr:cNvPr>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9" name="正方形/長方形 268">
          <a:extLst>
            <a:ext uri="{FF2B5EF4-FFF2-40B4-BE49-F238E27FC236}">
              <a16:creationId xmlns:a16="http://schemas.microsoft.com/office/drawing/2014/main" id="{ABB19379-A1A0-4897-9AD1-CBA9F915CA1B}"/>
            </a:ext>
          </a:extLst>
        </xdr:cNvPr>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70" name="正方形/長方形 269">
          <a:extLst>
            <a:ext uri="{FF2B5EF4-FFF2-40B4-BE49-F238E27FC236}">
              <a16:creationId xmlns:a16="http://schemas.microsoft.com/office/drawing/2014/main" id="{26B71901-0F83-4E17-A99A-BF23076A92AD}"/>
            </a:ext>
          </a:extLst>
        </xdr:cNvPr>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71" name="正方形/長方形 270">
          <a:extLst>
            <a:ext uri="{FF2B5EF4-FFF2-40B4-BE49-F238E27FC236}">
              <a16:creationId xmlns:a16="http://schemas.microsoft.com/office/drawing/2014/main" id="{116F3F95-3494-41F1-8F3D-9324A31F7136}"/>
            </a:ext>
          </a:extLst>
        </xdr:cNvPr>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2" name="テキスト ボックス 271">
          <a:extLst>
            <a:ext uri="{FF2B5EF4-FFF2-40B4-BE49-F238E27FC236}">
              <a16:creationId xmlns:a16="http://schemas.microsoft.com/office/drawing/2014/main" id="{3724FB0F-C306-4186-9AF7-A735F95C2A92}"/>
            </a:ext>
          </a:extLst>
        </xdr:cNvPr>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3" name="直線コネクタ 272">
          <a:extLst>
            <a:ext uri="{FF2B5EF4-FFF2-40B4-BE49-F238E27FC236}">
              <a16:creationId xmlns:a16="http://schemas.microsoft.com/office/drawing/2014/main" id="{5CA23E77-A455-45CC-A658-D7E1D497CB47}"/>
            </a:ext>
          </a:extLst>
        </xdr:cNvPr>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4" name="テキスト ボックス 273">
          <a:extLst>
            <a:ext uri="{FF2B5EF4-FFF2-40B4-BE49-F238E27FC236}">
              <a16:creationId xmlns:a16="http://schemas.microsoft.com/office/drawing/2014/main" id="{C79030FD-94CB-4B4A-B75A-5A60B292F4C2}"/>
            </a:ext>
          </a:extLst>
        </xdr:cNvPr>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168729</xdr:rowOff>
    </xdr:from>
    <xdr:to>
      <xdr:col>28</xdr:col>
      <xdr:colOff>114300</xdr:colOff>
      <xdr:row>86</xdr:row>
      <xdr:rowOff>168729</xdr:rowOff>
    </xdr:to>
    <xdr:cxnSp macro="">
      <xdr:nvCxnSpPr>
        <xdr:cNvPr id="275" name="直線コネクタ 274">
          <a:extLst>
            <a:ext uri="{FF2B5EF4-FFF2-40B4-BE49-F238E27FC236}">
              <a16:creationId xmlns:a16="http://schemas.microsoft.com/office/drawing/2014/main" id="{E908B1F2-7172-4E11-8098-5C0D7EF3A7EE}"/>
            </a:ext>
          </a:extLst>
        </xdr:cNvPr>
        <xdr:cNvCxnSpPr/>
      </xdr:nvCxnSpPr>
      <xdr:spPr>
        <a:xfrm>
          <a:off x="762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86</xdr:row>
      <xdr:rowOff>26506</xdr:rowOff>
    </xdr:from>
    <xdr:ext cx="467179" cy="259045"/>
    <xdr:sp macro="" textlink="">
      <xdr:nvSpPr>
        <xdr:cNvPr id="276" name="テキスト ボックス 275">
          <a:extLst>
            <a:ext uri="{FF2B5EF4-FFF2-40B4-BE49-F238E27FC236}">
              <a16:creationId xmlns:a16="http://schemas.microsoft.com/office/drawing/2014/main" id="{5C0F441D-D4BC-46EE-AC6B-C10BB1335F84}"/>
            </a:ext>
          </a:extLst>
        </xdr:cNvPr>
        <xdr:cNvSpPr txBox="1"/>
      </xdr:nvSpPr>
      <xdr:spPr>
        <a:xfrm>
          <a:off x="294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85</xdr:row>
      <xdr:rowOff>13607</xdr:rowOff>
    </xdr:from>
    <xdr:to>
      <xdr:col>28</xdr:col>
      <xdr:colOff>114300</xdr:colOff>
      <xdr:row>85</xdr:row>
      <xdr:rowOff>13607</xdr:rowOff>
    </xdr:to>
    <xdr:cxnSp macro="">
      <xdr:nvCxnSpPr>
        <xdr:cNvPr id="277" name="直線コネクタ 276">
          <a:extLst>
            <a:ext uri="{FF2B5EF4-FFF2-40B4-BE49-F238E27FC236}">
              <a16:creationId xmlns:a16="http://schemas.microsoft.com/office/drawing/2014/main" id="{3BCE73EB-866A-4DBA-9FC0-3C0CF1823B77}"/>
            </a:ext>
          </a:extLst>
        </xdr:cNvPr>
        <xdr:cNvCxnSpPr/>
      </xdr:nvCxnSpPr>
      <xdr:spPr>
        <a:xfrm>
          <a:off x="762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84</xdr:row>
      <xdr:rowOff>42834</xdr:rowOff>
    </xdr:from>
    <xdr:ext cx="403059" cy="259045"/>
    <xdr:sp macro="" textlink="">
      <xdr:nvSpPr>
        <xdr:cNvPr id="278" name="テキスト ボックス 277">
          <a:extLst>
            <a:ext uri="{FF2B5EF4-FFF2-40B4-BE49-F238E27FC236}">
              <a16:creationId xmlns:a16="http://schemas.microsoft.com/office/drawing/2014/main" id="{AE6841C2-17D1-4D99-8128-5B9E49E605CD}"/>
            </a:ext>
          </a:extLst>
        </xdr:cNvPr>
        <xdr:cNvSpPr txBox="1"/>
      </xdr:nvSpPr>
      <xdr:spPr>
        <a:xfrm>
          <a:off x="358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29936</xdr:rowOff>
    </xdr:from>
    <xdr:to>
      <xdr:col>28</xdr:col>
      <xdr:colOff>114300</xdr:colOff>
      <xdr:row>83</xdr:row>
      <xdr:rowOff>29936</xdr:rowOff>
    </xdr:to>
    <xdr:cxnSp macro="">
      <xdr:nvCxnSpPr>
        <xdr:cNvPr id="279" name="直線コネクタ 278">
          <a:extLst>
            <a:ext uri="{FF2B5EF4-FFF2-40B4-BE49-F238E27FC236}">
              <a16:creationId xmlns:a16="http://schemas.microsoft.com/office/drawing/2014/main" id="{F0527B5D-E4E8-4ABF-9798-D0D4A78D7A9D}"/>
            </a:ext>
          </a:extLst>
        </xdr:cNvPr>
        <xdr:cNvCxnSpPr/>
      </xdr:nvCxnSpPr>
      <xdr:spPr>
        <a:xfrm>
          <a:off x="762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59163</xdr:rowOff>
    </xdr:from>
    <xdr:ext cx="403059" cy="259045"/>
    <xdr:sp macro="" textlink="">
      <xdr:nvSpPr>
        <xdr:cNvPr id="280" name="テキスト ボックス 279">
          <a:extLst>
            <a:ext uri="{FF2B5EF4-FFF2-40B4-BE49-F238E27FC236}">
              <a16:creationId xmlns:a16="http://schemas.microsoft.com/office/drawing/2014/main" id="{F9A5C962-9C46-4BE4-8781-58725146DB70}"/>
            </a:ext>
          </a:extLst>
        </xdr:cNvPr>
        <xdr:cNvSpPr txBox="1"/>
      </xdr:nvSpPr>
      <xdr:spPr>
        <a:xfrm>
          <a:off x="358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46264</xdr:rowOff>
    </xdr:from>
    <xdr:to>
      <xdr:col>28</xdr:col>
      <xdr:colOff>114300</xdr:colOff>
      <xdr:row>81</xdr:row>
      <xdr:rowOff>46264</xdr:rowOff>
    </xdr:to>
    <xdr:cxnSp macro="">
      <xdr:nvCxnSpPr>
        <xdr:cNvPr id="281" name="直線コネクタ 280">
          <a:extLst>
            <a:ext uri="{FF2B5EF4-FFF2-40B4-BE49-F238E27FC236}">
              <a16:creationId xmlns:a16="http://schemas.microsoft.com/office/drawing/2014/main" id="{372E66EE-6655-4C69-8E1E-965C75C4110A}"/>
            </a:ext>
          </a:extLst>
        </xdr:cNvPr>
        <xdr:cNvCxnSpPr/>
      </xdr:nvCxnSpPr>
      <xdr:spPr>
        <a:xfrm>
          <a:off x="762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75491</xdr:rowOff>
    </xdr:from>
    <xdr:ext cx="403059" cy="259045"/>
    <xdr:sp macro="" textlink="">
      <xdr:nvSpPr>
        <xdr:cNvPr id="282" name="テキスト ボックス 281">
          <a:extLst>
            <a:ext uri="{FF2B5EF4-FFF2-40B4-BE49-F238E27FC236}">
              <a16:creationId xmlns:a16="http://schemas.microsoft.com/office/drawing/2014/main" id="{C9A26F88-20A6-431F-8B25-81C6CA5C7E61}"/>
            </a:ext>
          </a:extLst>
        </xdr:cNvPr>
        <xdr:cNvSpPr txBox="1"/>
      </xdr:nvSpPr>
      <xdr:spPr>
        <a:xfrm>
          <a:off x="358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62593</xdr:rowOff>
    </xdr:from>
    <xdr:to>
      <xdr:col>28</xdr:col>
      <xdr:colOff>114300</xdr:colOff>
      <xdr:row>79</xdr:row>
      <xdr:rowOff>62593</xdr:rowOff>
    </xdr:to>
    <xdr:cxnSp macro="">
      <xdr:nvCxnSpPr>
        <xdr:cNvPr id="283" name="直線コネクタ 282">
          <a:extLst>
            <a:ext uri="{FF2B5EF4-FFF2-40B4-BE49-F238E27FC236}">
              <a16:creationId xmlns:a16="http://schemas.microsoft.com/office/drawing/2014/main" id="{ABC481A0-47F9-40D5-82C9-3D6B1BF42B24}"/>
            </a:ext>
          </a:extLst>
        </xdr:cNvPr>
        <xdr:cNvCxnSpPr/>
      </xdr:nvCxnSpPr>
      <xdr:spPr>
        <a:xfrm>
          <a:off x="762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78</xdr:row>
      <xdr:rowOff>91820</xdr:rowOff>
    </xdr:from>
    <xdr:ext cx="403059" cy="259045"/>
    <xdr:sp macro="" textlink="">
      <xdr:nvSpPr>
        <xdr:cNvPr id="284" name="テキスト ボックス 283">
          <a:extLst>
            <a:ext uri="{FF2B5EF4-FFF2-40B4-BE49-F238E27FC236}">
              <a16:creationId xmlns:a16="http://schemas.microsoft.com/office/drawing/2014/main" id="{5C94471A-AACB-4EC3-9C93-3781C3F5CD77}"/>
            </a:ext>
          </a:extLst>
        </xdr:cNvPr>
        <xdr:cNvSpPr txBox="1"/>
      </xdr:nvSpPr>
      <xdr:spPr>
        <a:xfrm>
          <a:off x="358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78921</xdr:rowOff>
    </xdr:from>
    <xdr:to>
      <xdr:col>28</xdr:col>
      <xdr:colOff>114300</xdr:colOff>
      <xdr:row>77</xdr:row>
      <xdr:rowOff>78921</xdr:rowOff>
    </xdr:to>
    <xdr:cxnSp macro="">
      <xdr:nvCxnSpPr>
        <xdr:cNvPr id="285" name="直線コネクタ 284">
          <a:extLst>
            <a:ext uri="{FF2B5EF4-FFF2-40B4-BE49-F238E27FC236}">
              <a16:creationId xmlns:a16="http://schemas.microsoft.com/office/drawing/2014/main" id="{69A495BD-F321-4AB3-99C7-23B1A0FEF929}"/>
            </a:ext>
          </a:extLst>
        </xdr:cNvPr>
        <xdr:cNvCxnSpPr/>
      </xdr:nvCxnSpPr>
      <xdr:spPr>
        <a:xfrm>
          <a:off x="762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76</xdr:row>
      <xdr:rowOff>108148</xdr:rowOff>
    </xdr:from>
    <xdr:ext cx="338939" cy="259045"/>
    <xdr:sp macro="" textlink="">
      <xdr:nvSpPr>
        <xdr:cNvPr id="286" name="テキスト ボックス 285">
          <a:extLst>
            <a:ext uri="{FF2B5EF4-FFF2-40B4-BE49-F238E27FC236}">
              <a16:creationId xmlns:a16="http://schemas.microsoft.com/office/drawing/2014/main" id="{038A4CDB-2D80-44CD-B2D6-76A3458423C6}"/>
            </a:ext>
          </a:extLst>
        </xdr:cNvPr>
        <xdr:cNvSpPr txBox="1"/>
      </xdr:nvSpPr>
      <xdr:spPr>
        <a:xfrm>
          <a:off x="423061" y="1313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7" name="直線コネクタ 286">
          <a:extLst>
            <a:ext uri="{FF2B5EF4-FFF2-40B4-BE49-F238E27FC236}">
              <a16:creationId xmlns:a16="http://schemas.microsoft.com/office/drawing/2014/main" id="{8CC839D7-DF44-403D-8080-32387BE5CE66}"/>
            </a:ext>
          </a:extLst>
        </xdr:cNvPr>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75</xdr:row>
      <xdr:rowOff>95250</xdr:rowOff>
    </xdr:from>
    <xdr:to>
      <xdr:col>28</xdr:col>
      <xdr:colOff>152400</xdr:colOff>
      <xdr:row>88</xdr:row>
      <xdr:rowOff>152400</xdr:rowOff>
    </xdr:to>
    <xdr:sp macro="" textlink="">
      <xdr:nvSpPr>
        <xdr:cNvPr id="288" name="【福祉施設】&#10;有形固定資産減価償却率グラフ枠">
          <a:extLst>
            <a:ext uri="{FF2B5EF4-FFF2-40B4-BE49-F238E27FC236}">
              <a16:creationId xmlns:a16="http://schemas.microsoft.com/office/drawing/2014/main" id="{A5BB92CD-2D80-4BCC-942E-723ABBFDE29A}"/>
            </a:ext>
          </a:extLst>
        </xdr:cNvPr>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78</xdr:row>
      <xdr:rowOff>13607</xdr:rowOff>
    </xdr:from>
    <xdr:to>
      <xdr:col>24</xdr:col>
      <xdr:colOff>62865</xdr:colOff>
      <xdr:row>86</xdr:row>
      <xdr:rowOff>168729</xdr:rowOff>
    </xdr:to>
    <xdr:cxnSp macro="">
      <xdr:nvCxnSpPr>
        <xdr:cNvPr id="289" name="直線コネクタ 288">
          <a:extLst>
            <a:ext uri="{FF2B5EF4-FFF2-40B4-BE49-F238E27FC236}">
              <a16:creationId xmlns:a16="http://schemas.microsoft.com/office/drawing/2014/main" id="{941CB17E-AE1F-4601-AB46-97E370BDA248}"/>
            </a:ext>
          </a:extLst>
        </xdr:cNvPr>
        <xdr:cNvCxnSpPr/>
      </xdr:nvCxnSpPr>
      <xdr:spPr>
        <a:xfrm flipV="1">
          <a:off x="4634865" y="13386707"/>
          <a:ext cx="0" cy="152672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87</xdr:row>
      <xdr:rowOff>1106</xdr:rowOff>
    </xdr:from>
    <xdr:ext cx="469744" cy="259045"/>
    <xdr:sp macro="" textlink="">
      <xdr:nvSpPr>
        <xdr:cNvPr id="290" name="【福祉施設】&#10;有形固定資産減価償却率最小値テキスト">
          <a:extLst>
            <a:ext uri="{FF2B5EF4-FFF2-40B4-BE49-F238E27FC236}">
              <a16:creationId xmlns:a16="http://schemas.microsoft.com/office/drawing/2014/main" id="{D64A035D-417B-48D5-8265-E81C45874E02}"/>
            </a:ext>
          </a:extLst>
        </xdr:cNvPr>
        <xdr:cNvSpPr txBox="1"/>
      </xdr:nvSpPr>
      <xdr:spPr>
        <a:xfrm>
          <a:off x="4673600" y="1491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168729</xdr:rowOff>
    </xdr:from>
    <xdr:to>
      <xdr:col>24</xdr:col>
      <xdr:colOff>152400</xdr:colOff>
      <xdr:row>86</xdr:row>
      <xdr:rowOff>168729</xdr:rowOff>
    </xdr:to>
    <xdr:cxnSp macro="">
      <xdr:nvCxnSpPr>
        <xdr:cNvPr id="291" name="直線コネクタ 290">
          <a:extLst>
            <a:ext uri="{FF2B5EF4-FFF2-40B4-BE49-F238E27FC236}">
              <a16:creationId xmlns:a16="http://schemas.microsoft.com/office/drawing/2014/main" id="{AE5D5DB3-E565-43CA-94D2-AC3BF15B46CE}"/>
            </a:ext>
          </a:extLst>
        </xdr:cNvPr>
        <xdr:cNvCxnSpPr/>
      </xdr:nvCxnSpPr>
      <xdr:spPr>
        <a:xfrm>
          <a:off x="4546600" y="1491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131734</xdr:rowOff>
    </xdr:from>
    <xdr:ext cx="340478" cy="259045"/>
    <xdr:sp macro="" textlink="">
      <xdr:nvSpPr>
        <xdr:cNvPr id="292" name="【福祉施設】&#10;有形固定資産減価償却率最大値テキスト">
          <a:extLst>
            <a:ext uri="{FF2B5EF4-FFF2-40B4-BE49-F238E27FC236}">
              <a16:creationId xmlns:a16="http://schemas.microsoft.com/office/drawing/2014/main" id="{FA278382-9B57-41D2-A949-2AC7CDD6B120}"/>
            </a:ext>
          </a:extLst>
        </xdr:cNvPr>
        <xdr:cNvSpPr txBox="1"/>
      </xdr:nvSpPr>
      <xdr:spPr>
        <a:xfrm>
          <a:off x="4673600" y="13161934"/>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13607</xdr:rowOff>
    </xdr:from>
    <xdr:to>
      <xdr:col>24</xdr:col>
      <xdr:colOff>152400</xdr:colOff>
      <xdr:row>78</xdr:row>
      <xdr:rowOff>13607</xdr:rowOff>
    </xdr:to>
    <xdr:cxnSp macro="">
      <xdr:nvCxnSpPr>
        <xdr:cNvPr id="293" name="直線コネクタ 292">
          <a:extLst>
            <a:ext uri="{FF2B5EF4-FFF2-40B4-BE49-F238E27FC236}">
              <a16:creationId xmlns:a16="http://schemas.microsoft.com/office/drawing/2014/main" id="{9774028F-5D8E-4834-9A30-7F1FA50426C8}"/>
            </a:ext>
          </a:extLst>
        </xdr:cNvPr>
        <xdr:cNvCxnSpPr/>
      </xdr:nvCxnSpPr>
      <xdr:spPr>
        <a:xfrm>
          <a:off x="4546600" y="133867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82</xdr:row>
      <xdr:rowOff>39206</xdr:rowOff>
    </xdr:from>
    <xdr:ext cx="405111" cy="259045"/>
    <xdr:sp macro="" textlink="">
      <xdr:nvSpPr>
        <xdr:cNvPr id="294" name="【福祉施設】&#10;有形固定資産減価償却率平均値テキスト">
          <a:extLst>
            <a:ext uri="{FF2B5EF4-FFF2-40B4-BE49-F238E27FC236}">
              <a16:creationId xmlns:a16="http://schemas.microsoft.com/office/drawing/2014/main" id="{F098FFA0-0B88-496B-9400-3A4BE0C40812}"/>
            </a:ext>
          </a:extLst>
        </xdr:cNvPr>
        <xdr:cNvSpPr txBox="1"/>
      </xdr:nvSpPr>
      <xdr:spPr>
        <a:xfrm>
          <a:off x="4673600" y="1409810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60779</xdr:rowOff>
    </xdr:from>
    <xdr:to>
      <xdr:col>24</xdr:col>
      <xdr:colOff>114300</xdr:colOff>
      <xdr:row>82</xdr:row>
      <xdr:rowOff>162379</xdr:rowOff>
    </xdr:to>
    <xdr:sp macro="" textlink="">
      <xdr:nvSpPr>
        <xdr:cNvPr id="295" name="フローチャート: 判断 294">
          <a:extLst>
            <a:ext uri="{FF2B5EF4-FFF2-40B4-BE49-F238E27FC236}">
              <a16:creationId xmlns:a16="http://schemas.microsoft.com/office/drawing/2014/main" id="{86B0460A-3389-4851-B6ED-6C1EF4CC1B70}"/>
            </a:ext>
          </a:extLst>
        </xdr:cNvPr>
        <xdr:cNvSpPr/>
      </xdr:nvSpPr>
      <xdr:spPr>
        <a:xfrm>
          <a:off x="4584700" y="141196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82</xdr:row>
      <xdr:rowOff>108131</xdr:rowOff>
    </xdr:from>
    <xdr:to>
      <xdr:col>20</xdr:col>
      <xdr:colOff>38100</xdr:colOff>
      <xdr:row>83</xdr:row>
      <xdr:rowOff>38281</xdr:rowOff>
    </xdr:to>
    <xdr:sp macro="" textlink="">
      <xdr:nvSpPr>
        <xdr:cNvPr id="296" name="フローチャート: 判断 295">
          <a:extLst>
            <a:ext uri="{FF2B5EF4-FFF2-40B4-BE49-F238E27FC236}">
              <a16:creationId xmlns:a16="http://schemas.microsoft.com/office/drawing/2014/main" id="{D4E31985-6CE6-4AD9-B7DC-B349CBCE852D}"/>
            </a:ext>
          </a:extLst>
        </xdr:cNvPr>
        <xdr:cNvSpPr/>
      </xdr:nvSpPr>
      <xdr:spPr>
        <a:xfrm>
          <a:off x="3746500" y="141670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82</xdr:row>
      <xdr:rowOff>82006</xdr:rowOff>
    </xdr:from>
    <xdr:to>
      <xdr:col>15</xdr:col>
      <xdr:colOff>101600</xdr:colOff>
      <xdr:row>83</xdr:row>
      <xdr:rowOff>12156</xdr:rowOff>
    </xdr:to>
    <xdr:sp macro="" textlink="">
      <xdr:nvSpPr>
        <xdr:cNvPr id="297" name="フローチャート: 判断 296">
          <a:extLst>
            <a:ext uri="{FF2B5EF4-FFF2-40B4-BE49-F238E27FC236}">
              <a16:creationId xmlns:a16="http://schemas.microsoft.com/office/drawing/2014/main" id="{40006BF4-E18A-498D-BD0B-F2BE75FF4603}"/>
            </a:ext>
          </a:extLst>
        </xdr:cNvPr>
        <xdr:cNvSpPr/>
      </xdr:nvSpPr>
      <xdr:spPr>
        <a:xfrm>
          <a:off x="2857500" y="141409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82</xdr:row>
      <xdr:rowOff>60779</xdr:rowOff>
    </xdr:from>
    <xdr:to>
      <xdr:col>10</xdr:col>
      <xdr:colOff>165100</xdr:colOff>
      <xdr:row>82</xdr:row>
      <xdr:rowOff>162379</xdr:rowOff>
    </xdr:to>
    <xdr:sp macro="" textlink="">
      <xdr:nvSpPr>
        <xdr:cNvPr id="298" name="フローチャート: 判断 297">
          <a:extLst>
            <a:ext uri="{FF2B5EF4-FFF2-40B4-BE49-F238E27FC236}">
              <a16:creationId xmlns:a16="http://schemas.microsoft.com/office/drawing/2014/main" id="{F17D3170-BBA4-41E7-A9E4-8CEC7380097E}"/>
            </a:ext>
          </a:extLst>
        </xdr:cNvPr>
        <xdr:cNvSpPr/>
      </xdr:nvSpPr>
      <xdr:spPr>
        <a:xfrm>
          <a:off x="1968500" y="141196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82</xdr:row>
      <xdr:rowOff>57513</xdr:rowOff>
    </xdr:from>
    <xdr:to>
      <xdr:col>6</xdr:col>
      <xdr:colOff>38100</xdr:colOff>
      <xdr:row>82</xdr:row>
      <xdr:rowOff>159113</xdr:rowOff>
    </xdr:to>
    <xdr:sp macro="" textlink="">
      <xdr:nvSpPr>
        <xdr:cNvPr id="299" name="フローチャート: 判断 298">
          <a:extLst>
            <a:ext uri="{FF2B5EF4-FFF2-40B4-BE49-F238E27FC236}">
              <a16:creationId xmlns:a16="http://schemas.microsoft.com/office/drawing/2014/main" id="{8395E80F-151F-4751-BE55-3328714629B4}"/>
            </a:ext>
          </a:extLst>
        </xdr:cNvPr>
        <xdr:cNvSpPr/>
      </xdr:nvSpPr>
      <xdr:spPr>
        <a:xfrm>
          <a:off x="1079500" y="141164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300" name="テキスト ボックス 299">
          <a:extLst>
            <a:ext uri="{FF2B5EF4-FFF2-40B4-BE49-F238E27FC236}">
              <a16:creationId xmlns:a16="http://schemas.microsoft.com/office/drawing/2014/main" id="{C673C93E-5AE6-495B-AB84-895E23B8F350}"/>
            </a:ext>
          </a:extLst>
        </xdr:cNvPr>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301" name="テキスト ボックス 300">
          <a:extLst>
            <a:ext uri="{FF2B5EF4-FFF2-40B4-BE49-F238E27FC236}">
              <a16:creationId xmlns:a16="http://schemas.microsoft.com/office/drawing/2014/main" id="{F2EC9454-5EEA-4D76-A505-1E802BA725B2}"/>
            </a:ext>
          </a:extLst>
        </xdr:cNvPr>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302" name="テキスト ボックス 301">
          <a:extLst>
            <a:ext uri="{FF2B5EF4-FFF2-40B4-BE49-F238E27FC236}">
              <a16:creationId xmlns:a16="http://schemas.microsoft.com/office/drawing/2014/main" id="{38249D60-8588-4178-8F87-261F8A07F2D8}"/>
            </a:ext>
          </a:extLst>
        </xdr:cNvPr>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3" name="テキスト ボックス 302">
          <a:extLst>
            <a:ext uri="{FF2B5EF4-FFF2-40B4-BE49-F238E27FC236}">
              <a16:creationId xmlns:a16="http://schemas.microsoft.com/office/drawing/2014/main" id="{FCB5FA1F-B8BB-4D61-BEF6-A37CAFCB5167}"/>
            </a:ext>
          </a:extLst>
        </xdr:cNvPr>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4" name="テキスト ボックス 303">
          <a:extLst>
            <a:ext uri="{FF2B5EF4-FFF2-40B4-BE49-F238E27FC236}">
              <a16:creationId xmlns:a16="http://schemas.microsoft.com/office/drawing/2014/main" id="{7159B507-830D-401E-BBE3-BC432736A9D4}"/>
            </a:ext>
          </a:extLst>
        </xdr:cNvPr>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86</xdr:row>
      <xdr:rowOff>117929</xdr:rowOff>
    </xdr:from>
    <xdr:to>
      <xdr:col>20</xdr:col>
      <xdr:colOff>38100</xdr:colOff>
      <xdr:row>87</xdr:row>
      <xdr:rowOff>48079</xdr:rowOff>
    </xdr:to>
    <xdr:sp macro="" textlink="">
      <xdr:nvSpPr>
        <xdr:cNvPr id="305" name="楕円 304">
          <a:extLst>
            <a:ext uri="{FF2B5EF4-FFF2-40B4-BE49-F238E27FC236}">
              <a16:creationId xmlns:a16="http://schemas.microsoft.com/office/drawing/2014/main" id="{CD3FA141-5D61-4B49-9901-251429699476}"/>
            </a:ext>
          </a:extLst>
        </xdr:cNvPr>
        <xdr:cNvSpPr/>
      </xdr:nvSpPr>
      <xdr:spPr>
        <a:xfrm>
          <a:off x="3746500" y="1486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86</xdr:row>
      <xdr:rowOff>106499</xdr:rowOff>
    </xdr:from>
    <xdr:to>
      <xdr:col>15</xdr:col>
      <xdr:colOff>101600</xdr:colOff>
      <xdr:row>87</xdr:row>
      <xdr:rowOff>36649</xdr:rowOff>
    </xdr:to>
    <xdr:sp macro="" textlink="">
      <xdr:nvSpPr>
        <xdr:cNvPr id="306" name="楕円 305">
          <a:extLst>
            <a:ext uri="{FF2B5EF4-FFF2-40B4-BE49-F238E27FC236}">
              <a16:creationId xmlns:a16="http://schemas.microsoft.com/office/drawing/2014/main" id="{04757DE9-BFD6-4E24-9E83-D2D025BAA8BD}"/>
            </a:ext>
          </a:extLst>
        </xdr:cNvPr>
        <xdr:cNvSpPr/>
      </xdr:nvSpPr>
      <xdr:spPr>
        <a:xfrm>
          <a:off x="2857500" y="148511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86</xdr:row>
      <xdr:rowOff>157299</xdr:rowOff>
    </xdr:from>
    <xdr:to>
      <xdr:col>19</xdr:col>
      <xdr:colOff>177800</xdr:colOff>
      <xdr:row>86</xdr:row>
      <xdr:rowOff>168729</xdr:rowOff>
    </xdr:to>
    <xdr:cxnSp macro="">
      <xdr:nvCxnSpPr>
        <xdr:cNvPr id="307" name="直線コネクタ 306">
          <a:extLst>
            <a:ext uri="{FF2B5EF4-FFF2-40B4-BE49-F238E27FC236}">
              <a16:creationId xmlns:a16="http://schemas.microsoft.com/office/drawing/2014/main" id="{FE301065-21E4-4CD2-8509-B14597CE35D5}"/>
            </a:ext>
          </a:extLst>
        </xdr:cNvPr>
        <xdr:cNvCxnSpPr/>
      </xdr:nvCxnSpPr>
      <xdr:spPr>
        <a:xfrm>
          <a:off x="2908300" y="14901999"/>
          <a:ext cx="8890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86</xdr:row>
      <xdr:rowOff>80373</xdr:rowOff>
    </xdr:from>
    <xdr:to>
      <xdr:col>10</xdr:col>
      <xdr:colOff>165100</xdr:colOff>
      <xdr:row>87</xdr:row>
      <xdr:rowOff>10523</xdr:rowOff>
    </xdr:to>
    <xdr:sp macro="" textlink="">
      <xdr:nvSpPr>
        <xdr:cNvPr id="308" name="楕円 307">
          <a:extLst>
            <a:ext uri="{FF2B5EF4-FFF2-40B4-BE49-F238E27FC236}">
              <a16:creationId xmlns:a16="http://schemas.microsoft.com/office/drawing/2014/main" id="{0CB7850E-3ABF-4C60-818B-CC2BE981522F}"/>
            </a:ext>
          </a:extLst>
        </xdr:cNvPr>
        <xdr:cNvSpPr/>
      </xdr:nvSpPr>
      <xdr:spPr>
        <a:xfrm>
          <a:off x="1968500" y="148250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86</xdr:row>
      <xdr:rowOff>131173</xdr:rowOff>
    </xdr:from>
    <xdr:to>
      <xdr:col>15</xdr:col>
      <xdr:colOff>50800</xdr:colOff>
      <xdr:row>86</xdr:row>
      <xdr:rowOff>157299</xdr:rowOff>
    </xdr:to>
    <xdr:cxnSp macro="">
      <xdr:nvCxnSpPr>
        <xdr:cNvPr id="309" name="直線コネクタ 308">
          <a:extLst>
            <a:ext uri="{FF2B5EF4-FFF2-40B4-BE49-F238E27FC236}">
              <a16:creationId xmlns:a16="http://schemas.microsoft.com/office/drawing/2014/main" id="{EBDE8E74-5873-43D8-A8CF-5A2A237EF2B7}"/>
            </a:ext>
          </a:extLst>
        </xdr:cNvPr>
        <xdr:cNvCxnSpPr/>
      </xdr:nvCxnSpPr>
      <xdr:spPr>
        <a:xfrm>
          <a:off x="2019300" y="14875873"/>
          <a:ext cx="889000" cy="261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86</xdr:row>
      <xdr:rowOff>54248</xdr:rowOff>
    </xdr:from>
    <xdr:to>
      <xdr:col>6</xdr:col>
      <xdr:colOff>38100</xdr:colOff>
      <xdr:row>86</xdr:row>
      <xdr:rowOff>155848</xdr:rowOff>
    </xdr:to>
    <xdr:sp macro="" textlink="">
      <xdr:nvSpPr>
        <xdr:cNvPr id="310" name="楕円 309">
          <a:extLst>
            <a:ext uri="{FF2B5EF4-FFF2-40B4-BE49-F238E27FC236}">
              <a16:creationId xmlns:a16="http://schemas.microsoft.com/office/drawing/2014/main" id="{A3070CF8-ED77-4D36-8B60-F5555F40E001}"/>
            </a:ext>
          </a:extLst>
        </xdr:cNvPr>
        <xdr:cNvSpPr/>
      </xdr:nvSpPr>
      <xdr:spPr>
        <a:xfrm>
          <a:off x="1079500" y="147989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86</xdr:row>
      <xdr:rowOff>105048</xdr:rowOff>
    </xdr:from>
    <xdr:to>
      <xdr:col>10</xdr:col>
      <xdr:colOff>114300</xdr:colOff>
      <xdr:row>86</xdr:row>
      <xdr:rowOff>131173</xdr:rowOff>
    </xdr:to>
    <xdr:cxnSp macro="">
      <xdr:nvCxnSpPr>
        <xdr:cNvPr id="311" name="直線コネクタ 310">
          <a:extLst>
            <a:ext uri="{FF2B5EF4-FFF2-40B4-BE49-F238E27FC236}">
              <a16:creationId xmlns:a16="http://schemas.microsoft.com/office/drawing/2014/main" id="{A17DB2A4-AEE2-478F-9EB7-79266DD89C84}"/>
            </a:ext>
          </a:extLst>
        </xdr:cNvPr>
        <xdr:cNvCxnSpPr/>
      </xdr:nvCxnSpPr>
      <xdr:spPr>
        <a:xfrm>
          <a:off x="1130300" y="14849748"/>
          <a:ext cx="889000" cy="261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81</xdr:row>
      <xdr:rowOff>54808</xdr:rowOff>
    </xdr:from>
    <xdr:ext cx="405111" cy="259045"/>
    <xdr:sp macro="" textlink="">
      <xdr:nvSpPr>
        <xdr:cNvPr id="312" name="n_1aveValue【福祉施設】&#10;有形固定資産減価償却率">
          <a:extLst>
            <a:ext uri="{FF2B5EF4-FFF2-40B4-BE49-F238E27FC236}">
              <a16:creationId xmlns:a16="http://schemas.microsoft.com/office/drawing/2014/main" id="{CAC3BB19-7AF8-4743-A115-6C56C15E71B0}"/>
            </a:ext>
          </a:extLst>
        </xdr:cNvPr>
        <xdr:cNvSpPr txBox="1"/>
      </xdr:nvSpPr>
      <xdr:spPr>
        <a:xfrm>
          <a:off x="3582044" y="139422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81</xdr:row>
      <xdr:rowOff>28683</xdr:rowOff>
    </xdr:from>
    <xdr:ext cx="405111" cy="259045"/>
    <xdr:sp macro="" textlink="">
      <xdr:nvSpPr>
        <xdr:cNvPr id="313" name="n_2aveValue【福祉施設】&#10;有形固定資産減価償却率">
          <a:extLst>
            <a:ext uri="{FF2B5EF4-FFF2-40B4-BE49-F238E27FC236}">
              <a16:creationId xmlns:a16="http://schemas.microsoft.com/office/drawing/2014/main" id="{10D6112C-D80E-486C-A25E-C961018AC478}"/>
            </a:ext>
          </a:extLst>
        </xdr:cNvPr>
        <xdr:cNvSpPr txBox="1"/>
      </xdr:nvSpPr>
      <xdr:spPr>
        <a:xfrm>
          <a:off x="2705744" y="139161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81</xdr:row>
      <xdr:rowOff>7456</xdr:rowOff>
    </xdr:from>
    <xdr:ext cx="405111" cy="259045"/>
    <xdr:sp macro="" textlink="">
      <xdr:nvSpPr>
        <xdr:cNvPr id="314" name="n_3aveValue【福祉施設】&#10;有形固定資産減価償却率">
          <a:extLst>
            <a:ext uri="{FF2B5EF4-FFF2-40B4-BE49-F238E27FC236}">
              <a16:creationId xmlns:a16="http://schemas.microsoft.com/office/drawing/2014/main" id="{A4478CD1-1EB5-4BCC-A37C-4318D4074768}"/>
            </a:ext>
          </a:extLst>
        </xdr:cNvPr>
        <xdr:cNvSpPr txBox="1"/>
      </xdr:nvSpPr>
      <xdr:spPr>
        <a:xfrm>
          <a:off x="1816744" y="1389490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81</xdr:row>
      <xdr:rowOff>4190</xdr:rowOff>
    </xdr:from>
    <xdr:ext cx="405111" cy="259045"/>
    <xdr:sp macro="" textlink="">
      <xdr:nvSpPr>
        <xdr:cNvPr id="315" name="n_4aveValue【福祉施設】&#10;有形固定資産減価償却率">
          <a:extLst>
            <a:ext uri="{FF2B5EF4-FFF2-40B4-BE49-F238E27FC236}">
              <a16:creationId xmlns:a16="http://schemas.microsoft.com/office/drawing/2014/main" id="{5706EF81-3C95-4001-BB8D-43CE570D9C3B}"/>
            </a:ext>
          </a:extLst>
        </xdr:cNvPr>
        <xdr:cNvSpPr txBox="1"/>
      </xdr:nvSpPr>
      <xdr:spPr>
        <a:xfrm>
          <a:off x="927744" y="138916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120727</xdr:colOff>
      <xdr:row>87</xdr:row>
      <xdr:rowOff>39206</xdr:rowOff>
    </xdr:from>
    <xdr:ext cx="469744" cy="259045"/>
    <xdr:sp macro="" textlink="">
      <xdr:nvSpPr>
        <xdr:cNvPr id="316" name="n_1mainValue【福祉施設】&#10;有形固定資産減価償却率">
          <a:extLst>
            <a:ext uri="{FF2B5EF4-FFF2-40B4-BE49-F238E27FC236}">
              <a16:creationId xmlns:a16="http://schemas.microsoft.com/office/drawing/2014/main" id="{FA6D26C9-9D7A-4DF7-ABDB-CE8EA6E22C03}"/>
            </a:ext>
          </a:extLst>
        </xdr:cNvPr>
        <xdr:cNvSpPr txBox="1"/>
      </xdr:nvSpPr>
      <xdr:spPr>
        <a:xfrm>
          <a:off x="3549727" y="149553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87</xdr:row>
      <xdr:rowOff>27776</xdr:rowOff>
    </xdr:from>
    <xdr:ext cx="405111" cy="259045"/>
    <xdr:sp macro="" textlink="">
      <xdr:nvSpPr>
        <xdr:cNvPr id="317" name="n_2mainValue【福祉施設】&#10;有形固定資産減価償却率">
          <a:extLst>
            <a:ext uri="{FF2B5EF4-FFF2-40B4-BE49-F238E27FC236}">
              <a16:creationId xmlns:a16="http://schemas.microsoft.com/office/drawing/2014/main" id="{E86AC4A9-382B-4A68-8C05-AB85F9F13F4D}"/>
            </a:ext>
          </a:extLst>
        </xdr:cNvPr>
        <xdr:cNvSpPr txBox="1"/>
      </xdr:nvSpPr>
      <xdr:spPr>
        <a:xfrm>
          <a:off x="2705744" y="1494392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87</xdr:row>
      <xdr:rowOff>1650</xdr:rowOff>
    </xdr:from>
    <xdr:ext cx="405111" cy="259045"/>
    <xdr:sp macro="" textlink="">
      <xdr:nvSpPr>
        <xdr:cNvPr id="318" name="n_3mainValue【福祉施設】&#10;有形固定資産減価償却率">
          <a:extLst>
            <a:ext uri="{FF2B5EF4-FFF2-40B4-BE49-F238E27FC236}">
              <a16:creationId xmlns:a16="http://schemas.microsoft.com/office/drawing/2014/main" id="{59C7B2CA-C958-42C4-862F-AB812A065424}"/>
            </a:ext>
          </a:extLst>
        </xdr:cNvPr>
        <xdr:cNvSpPr txBox="1"/>
      </xdr:nvSpPr>
      <xdr:spPr>
        <a:xfrm>
          <a:off x="1816744" y="1491780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86</xdr:row>
      <xdr:rowOff>146975</xdr:rowOff>
    </xdr:from>
    <xdr:ext cx="405111" cy="259045"/>
    <xdr:sp macro="" textlink="">
      <xdr:nvSpPr>
        <xdr:cNvPr id="319" name="n_4mainValue【福祉施設】&#10;有形固定資産減価償却率">
          <a:extLst>
            <a:ext uri="{FF2B5EF4-FFF2-40B4-BE49-F238E27FC236}">
              <a16:creationId xmlns:a16="http://schemas.microsoft.com/office/drawing/2014/main" id="{B6686868-C3A8-4549-B9D2-DD9CB2AA3491}"/>
            </a:ext>
          </a:extLst>
        </xdr:cNvPr>
        <xdr:cNvSpPr txBox="1"/>
      </xdr:nvSpPr>
      <xdr:spPr>
        <a:xfrm>
          <a:off x="927744" y="1489167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0" name="正方形/長方形 319">
          <a:extLst>
            <a:ext uri="{FF2B5EF4-FFF2-40B4-BE49-F238E27FC236}">
              <a16:creationId xmlns:a16="http://schemas.microsoft.com/office/drawing/2014/main" id="{99A7F121-517B-4EB7-992A-59150A52D328}"/>
            </a:ext>
          </a:extLst>
        </xdr:cNvPr>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1" name="正方形/長方形 320">
          <a:extLst>
            <a:ext uri="{FF2B5EF4-FFF2-40B4-BE49-F238E27FC236}">
              <a16:creationId xmlns:a16="http://schemas.microsoft.com/office/drawing/2014/main" id="{B1283F79-84D2-4BA3-8EEB-25101C9618F5}"/>
            </a:ext>
          </a:extLst>
        </xdr:cNvPr>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2" name="正方形/長方形 321">
          <a:extLst>
            <a:ext uri="{FF2B5EF4-FFF2-40B4-BE49-F238E27FC236}">
              <a16:creationId xmlns:a16="http://schemas.microsoft.com/office/drawing/2014/main" id="{5A456376-039D-4BB4-A69F-4E6F970378EF}"/>
            </a:ext>
          </a:extLst>
        </xdr:cNvPr>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3" name="正方形/長方形 322">
          <a:extLst>
            <a:ext uri="{FF2B5EF4-FFF2-40B4-BE49-F238E27FC236}">
              <a16:creationId xmlns:a16="http://schemas.microsoft.com/office/drawing/2014/main" id="{9DC8D3E9-6326-47B7-AD8C-AEA50B6EAE08}"/>
            </a:ext>
          </a:extLst>
        </xdr:cNvPr>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4" name="正方形/長方形 323">
          <a:extLst>
            <a:ext uri="{FF2B5EF4-FFF2-40B4-BE49-F238E27FC236}">
              <a16:creationId xmlns:a16="http://schemas.microsoft.com/office/drawing/2014/main" id="{D7B16375-082F-4942-B886-50D970133D4F}"/>
            </a:ext>
          </a:extLst>
        </xdr:cNvPr>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5" name="正方形/長方形 324">
          <a:extLst>
            <a:ext uri="{FF2B5EF4-FFF2-40B4-BE49-F238E27FC236}">
              <a16:creationId xmlns:a16="http://schemas.microsoft.com/office/drawing/2014/main" id="{71307444-3086-4CE0-8BAB-4B3907841D1F}"/>
            </a:ext>
          </a:extLst>
        </xdr:cNvPr>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6" name="正方形/長方形 325">
          <a:extLst>
            <a:ext uri="{FF2B5EF4-FFF2-40B4-BE49-F238E27FC236}">
              <a16:creationId xmlns:a16="http://schemas.microsoft.com/office/drawing/2014/main" id="{B9A9B556-514A-4ABA-B85D-DB048DBF9FD7}"/>
            </a:ext>
          </a:extLst>
        </xdr:cNvPr>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7" name="正方形/長方形 326">
          <a:extLst>
            <a:ext uri="{FF2B5EF4-FFF2-40B4-BE49-F238E27FC236}">
              <a16:creationId xmlns:a16="http://schemas.microsoft.com/office/drawing/2014/main" id="{CF9168CA-65B5-4F8C-AD15-4AF6312C762F}"/>
            </a:ext>
          </a:extLst>
        </xdr:cNvPr>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28" name="テキスト ボックス 327">
          <a:extLst>
            <a:ext uri="{FF2B5EF4-FFF2-40B4-BE49-F238E27FC236}">
              <a16:creationId xmlns:a16="http://schemas.microsoft.com/office/drawing/2014/main" id="{54298804-ABD9-427B-9A8F-F0302F095AB6}"/>
            </a:ext>
          </a:extLst>
        </xdr:cNvPr>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29" name="直線コネクタ 328">
          <a:extLst>
            <a:ext uri="{FF2B5EF4-FFF2-40B4-BE49-F238E27FC236}">
              <a16:creationId xmlns:a16="http://schemas.microsoft.com/office/drawing/2014/main" id="{2748DA7D-FD25-483F-B2A4-EE69F925409F}"/>
            </a:ext>
          </a:extLst>
        </xdr:cNvPr>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114300</xdr:rowOff>
    </xdr:from>
    <xdr:to>
      <xdr:col>59</xdr:col>
      <xdr:colOff>50800</xdr:colOff>
      <xdr:row>86</xdr:row>
      <xdr:rowOff>114300</xdr:rowOff>
    </xdr:to>
    <xdr:cxnSp macro="">
      <xdr:nvCxnSpPr>
        <xdr:cNvPr id="330" name="直線コネクタ 329">
          <a:extLst>
            <a:ext uri="{FF2B5EF4-FFF2-40B4-BE49-F238E27FC236}">
              <a16:creationId xmlns:a16="http://schemas.microsoft.com/office/drawing/2014/main" id="{99DF1F4D-242E-4CEF-B1BE-360109F2F5E6}"/>
            </a:ext>
          </a:extLst>
        </xdr:cNvPr>
        <xdr:cNvCxnSpPr/>
      </xdr:nvCxnSpPr>
      <xdr:spPr>
        <a:xfrm>
          <a:off x="6604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143527</xdr:rowOff>
    </xdr:from>
    <xdr:ext cx="467179" cy="259045"/>
    <xdr:sp macro="" textlink="">
      <xdr:nvSpPr>
        <xdr:cNvPr id="331" name="テキスト ボックス 330">
          <a:extLst>
            <a:ext uri="{FF2B5EF4-FFF2-40B4-BE49-F238E27FC236}">
              <a16:creationId xmlns:a16="http://schemas.microsoft.com/office/drawing/2014/main" id="{118780F4-30C5-4A7E-97F4-F46D7D168B72}"/>
            </a:ext>
          </a:extLst>
        </xdr:cNvPr>
        <xdr:cNvSpPr txBox="1"/>
      </xdr:nvSpPr>
      <xdr:spPr>
        <a:xfrm>
          <a:off x="6136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84</xdr:row>
      <xdr:rowOff>76200</xdr:rowOff>
    </xdr:from>
    <xdr:to>
      <xdr:col>59</xdr:col>
      <xdr:colOff>50800</xdr:colOff>
      <xdr:row>84</xdr:row>
      <xdr:rowOff>76200</xdr:rowOff>
    </xdr:to>
    <xdr:cxnSp macro="">
      <xdr:nvCxnSpPr>
        <xdr:cNvPr id="332" name="直線コネクタ 331">
          <a:extLst>
            <a:ext uri="{FF2B5EF4-FFF2-40B4-BE49-F238E27FC236}">
              <a16:creationId xmlns:a16="http://schemas.microsoft.com/office/drawing/2014/main" id="{43C409DA-FE96-4107-B860-CE302732519A}"/>
            </a:ext>
          </a:extLst>
        </xdr:cNvPr>
        <xdr:cNvCxnSpPr/>
      </xdr:nvCxnSpPr>
      <xdr:spPr>
        <a:xfrm>
          <a:off x="6604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83</xdr:row>
      <xdr:rowOff>105427</xdr:rowOff>
    </xdr:from>
    <xdr:ext cx="467179" cy="259045"/>
    <xdr:sp macro="" textlink="">
      <xdr:nvSpPr>
        <xdr:cNvPr id="333" name="テキスト ボックス 332">
          <a:extLst>
            <a:ext uri="{FF2B5EF4-FFF2-40B4-BE49-F238E27FC236}">
              <a16:creationId xmlns:a16="http://schemas.microsoft.com/office/drawing/2014/main" id="{0A95669F-19A9-46A9-A5C5-5E7B33F77121}"/>
            </a:ext>
          </a:extLst>
        </xdr:cNvPr>
        <xdr:cNvSpPr txBox="1"/>
      </xdr:nvSpPr>
      <xdr:spPr>
        <a:xfrm>
          <a:off x="6136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334" name="直線コネクタ 333">
          <a:extLst>
            <a:ext uri="{FF2B5EF4-FFF2-40B4-BE49-F238E27FC236}">
              <a16:creationId xmlns:a16="http://schemas.microsoft.com/office/drawing/2014/main" id="{54EE1B19-1331-46BB-906C-56B2BCDDF0BF}"/>
            </a:ext>
          </a:extLst>
        </xdr:cNvPr>
        <xdr:cNvCxnSpPr/>
      </xdr:nvCxnSpPr>
      <xdr:spPr>
        <a:xfrm>
          <a:off x="6604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335" name="テキスト ボックス 334">
          <a:extLst>
            <a:ext uri="{FF2B5EF4-FFF2-40B4-BE49-F238E27FC236}">
              <a16:creationId xmlns:a16="http://schemas.microsoft.com/office/drawing/2014/main" id="{8C91C562-DBC1-41FD-B107-4BFB6538602C}"/>
            </a:ext>
          </a:extLst>
        </xdr:cNvPr>
        <xdr:cNvSpPr txBox="1"/>
      </xdr:nvSpPr>
      <xdr:spPr>
        <a:xfrm>
          <a:off x="6136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0</xdr:rowOff>
    </xdr:from>
    <xdr:to>
      <xdr:col>59</xdr:col>
      <xdr:colOff>50800</xdr:colOff>
      <xdr:row>80</xdr:row>
      <xdr:rowOff>0</xdr:rowOff>
    </xdr:to>
    <xdr:cxnSp macro="">
      <xdr:nvCxnSpPr>
        <xdr:cNvPr id="336" name="直線コネクタ 335">
          <a:extLst>
            <a:ext uri="{FF2B5EF4-FFF2-40B4-BE49-F238E27FC236}">
              <a16:creationId xmlns:a16="http://schemas.microsoft.com/office/drawing/2014/main" id="{B67A7CDD-4CBE-4E42-9841-E0E42B670D61}"/>
            </a:ext>
          </a:extLst>
        </xdr:cNvPr>
        <xdr:cNvCxnSpPr/>
      </xdr:nvCxnSpPr>
      <xdr:spPr>
        <a:xfrm>
          <a:off x="6604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79</xdr:row>
      <xdr:rowOff>29227</xdr:rowOff>
    </xdr:from>
    <xdr:ext cx="467179" cy="259045"/>
    <xdr:sp macro="" textlink="">
      <xdr:nvSpPr>
        <xdr:cNvPr id="337" name="テキスト ボックス 336">
          <a:extLst>
            <a:ext uri="{FF2B5EF4-FFF2-40B4-BE49-F238E27FC236}">
              <a16:creationId xmlns:a16="http://schemas.microsoft.com/office/drawing/2014/main" id="{EE57B0C7-3B2D-46BA-89E9-06F6423E038D}"/>
            </a:ext>
          </a:extLst>
        </xdr:cNvPr>
        <xdr:cNvSpPr txBox="1"/>
      </xdr:nvSpPr>
      <xdr:spPr>
        <a:xfrm>
          <a:off x="6136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133350</xdr:rowOff>
    </xdr:from>
    <xdr:to>
      <xdr:col>59</xdr:col>
      <xdr:colOff>50800</xdr:colOff>
      <xdr:row>77</xdr:row>
      <xdr:rowOff>133350</xdr:rowOff>
    </xdr:to>
    <xdr:cxnSp macro="">
      <xdr:nvCxnSpPr>
        <xdr:cNvPr id="338" name="直線コネクタ 337">
          <a:extLst>
            <a:ext uri="{FF2B5EF4-FFF2-40B4-BE49-F238E27FC236}">
              <a16:creationId xmlns:a16="http://schemas.microsoft.com/office/drawing/2014/main" id="{E0B816D9-F7CB-457B-AF20-D4AABDA9223B}"/>
            </a:ext>
          </a:extLst>
        </xdr:cNvPr>
        <xdr:cNvCxnSpPr/>
      </xdr:nvCxnSpPr>
      <xdr:spPr>
        <a:xfrm>
          <a:off x="6604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162577</xdr:rowOff>
    </xdr:from>
    <xdr:ext cx="467179" cy="259045"/>
    <xdr:sp macro="" textlink="">
      <xdr:nvSpPr>
        <xdr:cNvPr id="339" name="テキスト ボックス 338">
          <a:extLst>
            <a:ext uri="{FF2B5EF4-FFF2-40B4-BE49-F238E27FC236}">
              <a16:creationId xmlns:a16="http://schemas.microsoft.com/office/drawing/2014/main" id="{5A700D9C-49B6-4107-BF4B-9020F3840E13}"/>
            </a:ext>
          </a:extLst>
        </xdr:cNvPr>
        <xdr:cNvSpPr txBox="1"/>
      </xdr:nvSpPr>
      <xdr:spPr>
        <a:xfrm>
          <a:off x="6136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40" name="直線コネクタ 339">
          <a:extLst>
            <a:ext uri="{FF2B5EF4-FFF2-40B4-BE49-F238E27FC236}">
              <a16:creationId xmlns:a16="http://schemas.microsoft.com/office/drawing/2014/main" id="{F0A11A85-A8DB-4CD2-B455-7B54A2C21FDE}"/>
            </a:ext>
          </a:extLst>
        </xdr:cNvPr>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41" name="テキスト ボックス 340">
          <a:extLst>
            <a:ext uri="{FF2B5EF4-FFF2-40B4-BE49-F238E27FC236}">
              <a16:creationId xmlns:a16="http://schemas.microsoft.com/office/drawing/2014/main" id="{44A7E39E-AECA-44BB-AD5C-7E21211F1A8C}"/>
            </a:ext>
          </a:extLst>
        </xdr:cNvPr>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2" name="【福祉施設】&#10;一人当たり面積グラフ枠">
          <a:extLst>
            <a:ext uri="{FF2B5EF4-FFF2-40B4-BE49-F238E27FC236}">
              <a16:creationId xmlns:a16="http://schemas.microsoft.com/office/drawing/2014/main" id="{FA2C6E67-218B-4B30-9236-F8AE9000D63F}"/>
            </a:ext>
          </a:extLst>
        </xdr:cNvPr>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138430</xdr:rowOff>
    </xdr:from>
    <xdr:to>
      <xdr:col>54</xdr:col>
      <xdr:colOff>189865</xdr:colOff>
      <xdr:row>86</xdr:row>
      <xdr:rowOff>107950</xdr:rowOff>
    </xdr:to>
    <xdr:cxnSp macro="">
      <xdr:nvCxnSpPr>
        <xdr:cNvPr id="343" name="直線コネクタ 342">
          <a:extLst>
            <a:ext uri="{FF2B5EF4-FFF2-40B4-BE49-F238E27FC236}">
              <a16:creationId xmlns:a16="http://schemas.microsoft.com/office/drawing/2014/main" id="{502DE4D6-5E92-46D1-95A2-0D19A25A4C19}"/>
            </a:ext>
          </a:extLst>
        </xdr:cNvPr>
        <xdr:cNvCxnSpPr/>
      </xdr:nvCxnSpPr>
      <xdr:spPr>
        <a:xfrm flipV="1">
          <a:off x="10476865" y="13511530"/>
          <a:ext cx="0" cy="13411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111777</xdr:rowOff>
    </xdr:from>
    <xdr:ext cx="469744" cy="259045"/>
    <xdr:sp macro="" textlink="">
      <xdr:nvSpPr>
        <xdr:cNvPr id="344" name="【福祉施設】&#10;一人当たり面積最小値テキスト">
          <a:extLst>
            <a:ext uri="{FF2B5EF4-FFF2-40B4-BE49-F238E27FC236}">
              <a16:creationId xmlns:a16="http://schemas.microsoft.com/office/drawing/2014/main" id="{075EC994-34CE-4FC0-A261-30A7F332DF44}"/>
            </a:ext>
          </a:extLst>
        </xdr:cNvPr>
        <xdr:cNvSpPr txBox="1"/>
      </xdr:nvSpPr>
      <xdr:spPr>
        <a:xfrm>
          <a:off x="10515600" y="148564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107950</xdr:rowOff>
    </xdr:from>
    <xdr:to>
      <xdr:col>55</xdr:col>
      <xdr:colOff>88900</xdr:colOff>
      <xdr:row>86</xdr:row>
      <xdr:rowOff>107950</xdr:rowOff>
    </xdr:to>
    <xdr:cxnSp macro="">
      <xdr:nvCxnSpPr>
        <xdr:cNvPr id="345" name="直線コネクタ 344">
          <a:extLst>
            <a:ext uri="{FF2B5EF4-FFF2-40B4-BE49-F238E27FC236}">
              <a16:creationId xmlns:a16="http://schemas.microsoft.com/office/drawing/2014/main" id="{F0ADBB13-8BF5-42D4-83EA-3542A1CCE880}"/>
            </a:ext>
          </a:extLst>
        </xdr:cNvPr>
        <xdr:cNvCxnSpPr/>
      </xdr:nvCxnSpPr>
      <xdr:spPr>
        <a:xfrm>
          <a:off x="10388600" y="148526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77</xdr:row>
      <xdr:rowOff>85107</xdr:rowOff>
    </xdr:from>
    <xdr:ext cx="469744" cy="259045"/>
    <xdr:sp macro="" textlink="">
      <xdr:nvSpPr>
        <xdr:cNvPr id="346" name="【福祉施設】&#10;一人当たり面積最大値テキスト">
          <a:extLst>
            <a:ext uri="{FF2B5EF4-FFF2-40B4-BE49-F238E27FC236}">
              <a16:creationId xmlns:a16="http://schemas.microsoft.com/office/drawing/2014/main" id="{8934D335-9694-4D3D-8D37-54402802A035}"/>
            </a:ext>
          </a:extLst>
        </xdr:cNvPr>
        <xdr:cNvSpPr txBox="1"/>
      </xdr:nvSpPr>
      <xdr:spPr>
        <a:xfrm>
          <a:off x="10515600" y="132867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138430</xdr:rowOff>
    </xdr:from>
    <xdr:to>
      <xdr:col>55</xdr:col>
      <xdr:colOff>88900</xdr:colOff>
      <xdr:row>78</xdr:row>
      <xdr:rowOff>138430</xdr:rowOff>
    </xdr:to>
    <xdr:cxnSp macro="">
      <xdr:nvCxnSpPr>
        <xdr:cNvPr id="347" name="直線コネクタ 346">
          <a:extLst>
            <a:ext uri="{FF2B5EF4-FFF2-40B4-BE49-F238E27FC236}">
              <a16:creationId xmlns:a16="http://schemas.microsoft.com/office/drawing/2014/main" id="{121BC8D2-F89B-4E6C-8CDE-94ACB5A18653}"/>
            </a:ext>
          </a:extLst>
        </xdr:cNvPr>
        <xdr:cNvCxnSpPr/>
      </xdr:nvCxnSpPr>
      <xdr:spPr>
        <a:xfrm>
          <a:off x="10388600" y="135115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85</xdr:row>
      <xdr:rowOff>16527</xdr:rowOff>
    </xdr:from>
    <xdr:ext cx="469744" cy="259045"/>
    <xdr:sp macro="" textlink="">
      <xdr:nvSpPr>
        <xdr:cNvPr id="348" name="【福祉施設】&#10;一人当たり面積平均値テキスト">
          <a:extLst>
            <a:ext uri="{FF2B5EF4-FFF2-40B4-BE49-F238E27FC236}">
              <a16:creationId xmlns:a16="http://schemas.microsoft.com/office/drawing/2014/main" id="{F371C136-39BC-483B-AF62-4BFF9A40BA94}"/>
            </a:ext>
          </a:extLst>
        </xdr:cNvPr>
        <xdr:cNvSpPr txBox="1"/>
      </xdr:nvSpPr>
      <xdr:spPr>
        <a:xfrm>
          <a:off x="10515600" y="1458977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38100</xdr:rowOff>
    </xdr:from>
    <xdr:to>
      <xdr:col>55</xdr:col>
      <xdr:colOff>50800</xdr:colOff>
      <xdr:row>85</xdr:row>
      <xdr:rowOff>139700</xdr:rowOff>
    </xdr:to>
    <xdr:sp macro="" textlink="">
      <xdr:nvSpPr>
        <xdr:cNvPr id="349" name="フローチャート: 判断 348">
          <a:extLst>
            <a:ext uri="{FF2B5EF4-FFF2-40B4-BE49-F238E27FC236}">
              <a16:creationId xmlns:a16="http://schemas.microsoft.com/office/drawing/2014/main" id="{59EC352F-0ECA-4626-889A-DCC22D07D5AA}"/>
            </a:ext>
          </a:extLst>
        </xdr:cNvPr>
        <xdr:cNvSpPr/>
      </xdr:nvSpPr>
      <xdr:spPr>
        <a:xfrm>
          <a:off x="10426700" y="14611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85</xdr:row>
      <xdr:rowOff>48261</xdr:rowOff>
    </xdr:from>
    <xdr:to>
      <xdr:col>50</xdr:col>
      <xdr:colOff>165100</xdr:colOff>
      <xdr:row>85</xdr:row>
      <xdr:rowOff>149861</xdr:rowOff>
    </xdr:to>
    <xdr:sp macro="" textlink="">
      <xdr:nvSpPr>
        <xdr:cNvPr id="350" name="フローチャート: 判断 349">
          <a:extLst>
            <a:ext uri="{FF2B5EF4-FFF2-40B4-BE49-F238E27FC236}">
              <a16:creationId xmlns:a16="http://schemas.microsoft.com/office/drawing/2014/main" id="{D5B586F3-4321-460F-84D9-9235508F007A}"/>
            </a:ext>
          </a:extLst>
        </xdr:cNvPr>
        <xdr:cNvSpPr/>
      </xdr:nvSpPr>
      <xdr:spPr>
        <a:xfrm>
          <a:off x="9588500" y="146215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85</xdr:row>
      <xdr:rowOff>46989</xdr:rowOff>
    </xdr:from>
    <xdr:to>
      <xdr:col>46</xdr:col>
      <xdr:colOff>38100</xdr:colOff>
      <xdr:row>85</xdr:row>
      <xdr:rowOff>148589</xdr:rowOff>
    </xdr:to>
    <xdr:sp macro="" textlink="">
      <xdr:nvSpPr>
        <xdr:cNvPr id="351" name="フローチャート: 判断 350">
          <a:extLst>
            <a:ext uri="{FF2B5EF4-FFF2-40B4-BE49-F238E27FC236}">
              <a16:creationId xmlns:a16="http://schemas.microsoft.com/office/drawing/2014/main" id="{DDB4E51A-CE95-455E-A59A-C8D39E7E9AA2}"/>
            </a:ext>
          </a:extLst>
        </xdr:cNvPr>
        <xdr:cNvSpPr/>
      </xdr:nvSpPr>
      <xdr:spPr>
        <a:xfrm>
          <a:off x="8699500" y="146202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85</xdr:row>
      <xdr:rowOff>50800</xdr:rowOff>
    </xdr:from>
    <xdr:to>
      <xdr:col>41</xdr:col>
      <xdr:colOff>101600</xdr:colOff>
      <xdr:row>85</xdr:row>
      <xdr:rowOff>152400</xdr:rowOff>
    </xdr:to>
    <xdr:sp macro="" textlink="">
      <xdr:nvSpPr>
        <xdr:cNvPr id="352" name="フローチャート: 判断 351">
          <a:extLst>
            <a:ext uri="{FF2B5EF4-FFF2-40B4-BE49-F238E27FC236}">
              <a16:creationId xmlns:a16="http://schemas.microsoft.com/office/drawing/2014/main" id="{9E173E83-EBDF-479A-B7A9-8C0E81FAE06C}"/>
            </a:ext>
          </a:extLst>
        </xdr:cNvPr>
        <xdr:cNvSpPr/>
      </xdr:nvSpPr>
      <xdr:spPr>
        <a:xfrm>
          <a:off x="7810500" y="14624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85</xdr:row>
      <xdr:rowOff>40639</xdr:rowOff>
    </xdr:from>
    <xdr:to>
      <xdr:col>36</xdr:col>
      <xdr:colOff>165100</xdr:colOff>
      <xdr:row>85</xdr:row>
      <xdr:rowOff>142239</xdr:rowOff>
    </xdr:to>
    <xdr:sp macro="" textlink="">
      <xdr:nvSpPr>
        <xdr:cNvPr id="353" name="フローチャート: 判断 352">
          <a:extLst>
            <a:ext uri="{FF2B5EF4-FFF2-40B4-BE49-F238E27FC236}">
              <a16:creationId xmlns:a16="http://schemas.microsoft.com/office/drawing/2014/main" id="{805E1CA0-949A-47BA-9760-DDE5771302E3}"/>
            </a:ext>
          </a:extLst>
        </xdr:cNvPr>
        <xdr:cNvSpPr/>
      </xdr:nvSpPr>
      <xdr:spPr>
        <a:xfrm>
          <a:off x="6921500" y="146138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4" name="テキスト ボックス 353">
          <a:extLst>
            <a:ext uri="{FF2B5EF4-FFF2-40B4-BE49-F238E27FC236}">
              <a16:creationId xmlns:a16="http://schemas.microsoft.com/office/drawing/2014/main" id="{8BA0A06B-4A8F-458F-8344-C98304397FE6}"/>
            </a:ext>
          </a:extLst>
        </xdr:cNvPr>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5" name="テキスト ボックス 354">
          <a:extLst>
            <a:ext uri="{FF2B5EF4-FFF2-40B4-BE49-F238E27FC236}">
              <a16:creationId xmlns:a16="http://schemas.microsoft.com/office/drawing/2014/main" id="{E533F55C-9DC4-4B3C-BB7D-3569866CB775}"/>
            </a:ext>
          </a:extLst>
        </xdr:cNvPr>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6" name="テキスト ボックス 355">
          <a:extLst>
            <a:ext uri="{FF2B5EF4-FFF2-40B4-BE49-F238E27FC236}">
              <a16:creationId xmlns:a16="http://schemas.microsoft.com/office/drawing/2014/main" id="{BDE52EA8-08DD-4896-BE67-14B779DBDAD2}"/>
            </a:ext>
          </a:extLst>
        </xdr:cNvPr>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7" name="テキスト ボックス 356">
          <a:extLst>
            <a:ext uri="{FF2B5EF4-FFF2-40B4-BE49-F238E27FC236}">
              <a16:creationId xmlns:a16="http://schemas.microsoft.com/office/drawing/2014/main" id="{E6B37D45-22AD-4584-B295-0B02D64E0E51}"/>
            </a:ext>
          </a:extLst>
        </xdr:cNvPr>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58" name="テキスト ボックス 357">
          <a:extLst>
            <a:ext uri="{FF2B5EF4-FFF2-40B4-BE49-F238E27FC236}">
              <a16:creationId xmlns:a16="http://schemas.microsoft.com/office/drawing/2014/main" id="{9ED3627B-C90B-4B22-B651-D1BAE23C9954}"/>
            </a:ext>
          </a:extLst>
        </xdr:cNvPr>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86</xdr:row>
      <xdr:rowOff>45720</xdr:rowOff>
    </xdr:from>
    <xdr:to>
      <xdr:col>50</xdr:col>
      <xdr:colOff>165100</xdr:colOff>
      <xdr:row>86</xdr:row>
      <xdr:rowOff>147320</xdr:rowOff>
    </xdr:to>
    <xdr:sp macro="" textlink="">
      <xdr:nvSpPr>
        <xdr:cNvPr id="359" name="楕円 358">
          <a:extLst>
            <a:ext uri="{FF2B5EF4-FFF2-40B4-BE49-F238E27FC236}">
              <a16:creationId xmlns:a16="http://schemas.microsoft.com/office/drawing/2014/main" id="{9C76A74B-440A-4FEE-A24D-61EE33A912A0}"/>
            </a:ext>
          </a:extLst>
        </xdr:cNvPr>
        <xdr:cNvSpPr/>
      </xdr:nvSpPr>
      <xdr:spPr>
        <a:xfrm>
          <a:off x="9588500" y="14790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86</xdr:row>
      <xdr:rowOff>46989</xdr:rowOff>
    </xdr:from>
    <xdr:to>
      <xdr:col>46</xdr:col>
      <xdr:colOff>38100</xdr:colOff>
      <xdr:row>86</xdr:row>
      <xdr:rowOff>148589</xdr:rowOff>
    </xdr:to>
    <xdr:sp macro="" textlink="">
      <xdr:nvSpPr>
        <xdr:cNvPr id="360" name="楕円 359">
          <a:extLst>
            <a:ext uri="{FF2B5EF4-FFF2-40B4-BE49-F238E27FC236}">
              <a16:creationId xmlns:a16="http://schemas.microsoft.com/office/drawing/2014/main" id="{BB40F6A2-0EFB-4095-BB89-F73F26A58B44}"/>
            </a:ext>
          </a:extLst>
        </xdr:cNvPr>
        <xdr:cNvSpPr/>
      </xdr:nvSpPr>
      <xdr:spPr>
        <a:xfrm>
          <a:off x="8699500" y="147916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86</xdr:row>
      <xdr:rowOff>96520</xdr:rowOff>
    </xdr:from>
    <xdr:to>
      <xdr:col>50</xdr:col>
      <xdr:colOff>114300</xdr:colOff>
      <xdr:row>86</xdr:row>
      <xdr:rowOff>97789</xdr:rowOff>
    </xdr:to>
    <xdr:cxnSp macro="">
      <xdr:nvCxnSpPr>
        <xdr:cNvPr id="361" name="直線コネクタ 360">
          <a:extLst>
            <a:ext uri="{FF2B5EF4-FFF2-40B4-BE49-F238E27FC236}">
              <a16:creationId xmlns:a16="http://schemas.microsoft.com/office/drawing/2014/main" id="{C8D4490D-3DCE-45D2-B2D9-7546AA94CC61}"/>
            </a:ext>
          </a:extLst>
        </xdr:cNvPr>
        <xdr:cNvCxnSpPr/>
      </xdr:nvCxnSpPr>
      <xdr:spPr>
        <a:xfrm flipV="1">
          <a:off x="8750300" y="14841220"/>
          <a:ext cx="889000" cy="12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86</xdr:row>
      <xdr:rowOff>46989</xdr:rowOff>
    </xdr:from>
    <xdr:to>
      <xdr:col>41</xdr:col>
      <xdr:colOff>101600</xdr:colOff>
      <xdr:row>86</xdr:row>
      <xdr:rowOff>148589</xdr:rowOff>
    </xdr:to>
    <xdr:sp macro="" textlink="">
      <xdr:nvSpPr>
        <xdr:cNvPr id="362" name="楕円 361">
          <a:extLst>
            <a:ext uri="{FF2B5EF4-FFF2-40B4-BE49-F238E27FC236}">
              <a16:creationId xmlns:a16="http://schemas.microsoft.com/office/drawing/2014/main" id="{2E0B38CE-9406-4963-83E3-FDAD47877D29}"/>
            </a:ext>
          </a:extLst>
        </xdr:cNvPr>
        <xdr:cNvSpPr/>
      </xdr:nvSpPr>
      <xdr:spPr>
        <a:xfrm>
          <a:off x="7810500" y="147916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86</xdr:row>
      <xdr:rowOff>97789</xdr:rowOff>
    </xdr:from>
    <xdr:to>
      <xdr:col>45</xdr:col>
      <xdr:colOff>177800</xdr:colOff>
      <xdr:row>86</xdr:row>
      <xdr:rowOff>97789</xdr:rowOff>
    </xdr:to>
    <xdr:cxnSp macro="">
      <xdr:nvCxnSpPr>
        <xdr:cNvPr id="363" name="直線コネクタ 362">
          <a:extLst>
            <a:ext uri="{FF2B5EF4-FFF2-40B4-BE49-F238E27FC236}">
              <a16:creationId xmlns:a16="http://schemas.microsoft.com/office/drawing/2014/main" id="{66A575D7-E9AB-43CA-AAFC-9CC5C13D406E}"/>
            </a:ext>
          </a:extLst>
        </xdr:cNvPr>
        <xdr:cNvCxnSpPr/>
      </xdr:nvCxnSpPr>
      <xdr:spPr>
        <a:xfrm>
          <a:off x="7861300" y="1484248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86</xdr:row>
      <xdr:rowOff>46989</xdr:rowOff>
    </xdr:from>
    <xdr:to>
      <xdr:col>36</xdr:col>
      <xdr:colOff>165100</xdr:colOff>
      <xdr:row>86</xdr:row>
      <xdr:rowOff>148589</xdr:rowOff>
    </xdr:to>
    <xdr:sp macro="" textlink="">
      <xdr:nvSpPr>
        <xdr:cNvPr id="364" name="楕円 363">
          <a:extLst>
            <a:ext uri="{FF2B5EF4-FFF2-40B4-BE49-F238E27FC236}">
              <a16:creationId xmlns:a16="http://schemas.microsoft.com/office/drawing/2014/main" id="{55EE4EAA-0C4D-44EC-B597-0EA3AFF02E91}"/>
            </a:ext>
          </a:extLst>
        </xdr:cNvPr>
        <xdr:cNvSpPr/>
      </xdr:nvSpPr>
      <xdr:spPr>
        <a:xfrm>
          <a:off x="6921500" y="147916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86</xdr:row>
      <xdr:rowOff>97789</xdr:rowOff>
    </xdr:from>
    <xdr:to>
      <xdr:col>41</xdr:col>
      <xdr:colOff>50800</xdr:colOff>
      <xdr:row>86</xdr:row>
      <xdr:rowOff>97789</xdr:rowOff>
    </xdr:to>
    <xdr:cxnSp macro="">
      <xdr:nvCxnSpPr>
        <xdr:cNvPr id="365" name="直線コネクタ 364">
          <a:extLst>
            <a:ext uri="{FF2B5EF4-FFF2-40B4-BE49-F238E27FC236}">
              <a16:creationId xmlns:a16="http://schemas.microsoft.com/office/drawing/2014/main" id="{FE57BE91-A2B5-4B75-A0DF-C60E14863922}"/>
            </a:ext>
          </a:extLst>
        </xdr:cNvPr>
        <xdr:cNvCxnSpPr/>
      </xdr:nvCxnSpPr>
      <xdr:spPr>
        <a:xfrm>
          <a:off x="6972300" y="1484248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83</xdr:row>
      <xdr:rowOff>166388</xdr:rowOff>
    </xdr:from>
    <xdr:ext cx="469744" cy="259045"/>
    <xdr:sp macro="" textlink="">
      <xdr:nvSpPr>
        <xdr:cNvPr id="366" name="n_1aveValue【福祉施設】&#10;一人当たり面積">
          <a:extLst>
            <a:ext uri="{FF2B5EF4-FFF2-40B4-BE49-F238E27FC236}">
              <a16:creationId xmlns:a16="http://schemas.microsoft.com/office/drawing/2014/main" id="{6D84E8B5-7227-4C0B-A53A-F0D9A78F7D97}"/>
            </a:ext>
          </a:extLst>
        </xdr:cNvPr>
        <xdr:cNvSpPr txBox="1"/>
      </xdr:nvSpPr>
      <xdr:spPr>
        <a:xfrm>
          <a:off x="9391727" y="143967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83</xdr:row>
      <xdr:rowOff>165116</xdr:rowOff>
    </xdr:from>
    <xdr:ext cx="469744" cy="259045"/>
    <xdr:sp macro="" textlink="">
      <xdr:nvSpPr>
        <xdr:cNvPr id="367" name="n_2aveValue【福祉施設】&#10;一人当たり面積">
          <a:extLst>
            <a:ext uri="{FF2B5EF4-FFF2-40B4-BE49-F238E27FC236}">
              <a16:creationId xmlns:a16="http://schemas.microsoft.com/office/drawing/2014/main" id="{9A552E0A-6AE8-4131-96AA-7E90055C6B7B}"/>
            </a:ext>
          </a:extLst>
        </xdr:cNvPr>
        <xdr:cNvSpPr txBox="1"/>
      </xdr:nvSpPr>
      <xdr:spPr>
        <a:xfrm>
          <a:off x="8515427" y="143954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83</xdr:row>
      <xdr:rowOff>168927</xdr:rowOff>
    </xdr:from>
    <xdr:ext cx="469744" cy="259045"/>
    <xdr:sp macro="" textlink="">
      <xdr:nvSpPr>
        <xdr:cNvPr id="368" name="n_3aveValue【福祉施設】&#10;一人当たり面積">
          <a:extLst>
            <a:ext uri="{FF2B5EF4-FFF2-40B4-BE49-F238E27FC236}">
              <a16:creationId xmlns:a16="http://schemas.microsoft.com/office/drawing/2014/main" id="{A61201E0-0351-4FF2-8B22-FCB57C183B35}"/>
            </a:ext>
          </a:extLst>
        </xdr:cNvPr>
        <xdr:cNvSpPr txBox="1"/>
      </xdr:nvSpPr>
      <xdr:spPr>
        <a:xfrm>
          <a:off x="7626427" y="143992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83</xdr:row>
      <xdr:rowOff>158766</xdr:rowOff>
    </xdr:from>
    <xdr:ext cx="469744" cy="259045"/>
    <xdr:sp macro="" textlink="">
      <xdr:nvSpPr>
        <xdr:cNvPr id="369" name="n_4aveValue【福祉施設】&#10;一人当たり面積">
          <a:extLst>
            <a:ext uri="{FF2B5EF4-FFF2-40B4-BE49-F238E27FC236}">
              <a16:creationId xmlns:a16="http://schemas.microsoft.com/office/drawing/2014/main" id="{92912ED0-3D21-4DEF-85AC-E955C8492B4A}"/>
            </a:ext>
          </a:extLst>
        </xdr:cNvPr>
        <xdr:cNvSpPr txBox="1"/>
      </xdr:nvSpPr>
      <xdr:spPr>
        <a:xfrm>
          <a:off x="6737427" y="143891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86</xdr:row>
      <xdr:rowOff>138447</xdr:rowOff>
    </xdr:from>
    <xdr:ext cx="469744" cy="259045"/>
    <xdr:sp macro="" textlink="">
      <xdr:nvSpPr>
        <xdr:cNvPr id="370" name="n_1mainValue【福祉施設】&#10;一人当たり面積">
          <a:extLst>
            <a:ext uri="{FF2B5EF4-FFF2-40B4-BE49-F238E27FC236}">
              <a16:creationId xmlns:a16="http://schemas.microsoft.com/office/drawing/2014/main" id="{67BF0BF4-89AA-4868-889E-72E68CCC62B2}"/>
            </a:ext>
          </a:extLst>
        </xdr:cNvPr>
        <xdr:cNvSpPr txBox="1"/>
      </xdr:nvSpPr>
      <xdr:spPr>
        <a:xfrm>
          <a:off x="9391727" y="148831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86</xdr:row>
      <xdr:rowOff>139716</xdr:rowOff>
    </xdr:from>
    <xdr:ext cx="469744" cy="259045"/>
    <xdr:sp macro="" textlink="">
      <xdr:nvSpPr>
        <xdr:cNvPr id="371" name="n_2mainValue【福祉施設】&#10;一人当たり面積">
          <a:extLst>
            <a:ext uri="{FF2B5EF4-FFF2-40B4-BE49-F238E27FC236}">
              <a16:creationId xmlns:a16="http://schemas.microsoft.com/office/drawing/2014/main" id="{04BE2432-08BA-4BFA-BA99-036BF6882D66}"/>
            </a:ext>
          </a:extLst>
        </xdr:cNvPr>
        <xdr:cNvSpPr txBox="1"/>
      </xdr:nvSpPr>
      <xdr:spPr>
        <a:xfrm>
          <a:off x="8515427" y="148844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86</xdr:row>
      <xdr:rowOff>139716</xdr:rowOff>
    </xdr:from>
    <xdr:ext cx="469744" cy="259045"/>
    <xdr:sp macro="" textlink="">
      <xdr:nvSpPr>
        <xdr:cNvPr id="372" name="n_3mainValue【福祉施設】&#10;一人当たり面積">
          <a:extLst>
            <a:ext uri="{FF2B5EF4-FFF2-40B4-BE49-F238E27FC236}">
              <a16:creationId xmlns:a16="http://schemas.microsoft.com/office/drawing/2014/main" id="{A8841051-DE63-468E-9853-EC9C59EE28B8}"/>
            </a:ext>
          </a:extLst>
        </xdr:cNvPr>
        <xdr:cNvSpPr txBox="1"/>
      </xdr:nvSpPr>
      <xdr:spPr>
        <a:xfrm>
          <a:off x="7626427" y="148844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86</xdr:row>
      <xdr:rowOff>139716</xdr:rowOff>
    </xdr:from>
    <xdr:ext cx="469744" cy="259045"/>
    <xdr:sp macro="" textlink="">
      <xdr:nvSpPr>
        <xdr:cNvPr id="373" name="n_4mainValue【福祉施設】&#10;一人当たり面積">
          <a:extLst>
            <a:ext uri="{FF2B5EF4-FFF2-40B4-BE49-F238E27FC236}">
              <a16:creationId xmlns:a16="http://schemas.microsoft.com/office/drawing/2014/main" id="{32699FB6-4375-4C31-A64A-83B4205B9B96}"/>
            </a:ext>
          </a:extLst>
        </xdr:cNvPr>
        <xdr:cNvSpPr txBox="1"/>
      </xdr:nvSpPr>
      <xdr:spPr>
        <a:xfrm>
          <a:off x="6737427" y="148844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4" name="正方形/長方形 373">
          <a:extLst>
            <a:ext uri="{FF2B5EF4-FFF2-40B4-BE49-F238E27FC236}">
              <a16:creationId xmlns:a16="http://schemas.microsoft.com/office/drawing/2014/main" id="{93A816A4-1348-4236-BFFB-9937202F88F4}"/>
            </a:ext>
          </a:extLst>
        </xdr:cNvPr>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75" name="正方形/長方形 374">
          <a:extLst>
            <a:ext uri="{FF2B5EF4-FFF2-40B4-BE49-F238E27FC236}">
              <a16:creationId xmlns:a16="http://schemas.microsoft.com/office/drawing/2014/main" id="{3324399B-C168-4382-9F01-31F27FC70DE5}"/>
            </a:ext>
          </a:extLst>
        </xdr:cNvPr>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76" name="正方形/長方形 375">
          <a:extLst>
            <a:ext uri="{FF2B5EF4-FFF2-40B4-BE49-F238E27FC236}">
              <a16:creationId xmlns:a16="http://schemas.microsoft.com/office/drawing/2014/main" id="{B6B03BFB-FA2D-4BCB-B469-3C68B491C3B3}"/>
            </a:ext>
          </a:extLst>
        </xdr:cNvPr>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87/113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77" name="正方形/長方形 376">
          <a:extLst>
            <a:ext uri="{FF2B5EF4-FFF2-40B4-BE49-F238E27FC236}">
              <a16:creationId xmlns:a16="http://schemas.microsoft.com/office/drawing/2014/main" id="{C49E7FF0-2440-459C-89CB-9A417123A35B}"/>
            </a:ext>
          </a:extLst>
        </xdr:cNvPr>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78" name="正方形/長方形 377">
          <a:extLst>
            <a:ext uri="{FF2B5EF4-FFF2-40B4-BE49-F238E27FC236}">
              <a16:creationId xmlns:a16="http://schemas.microsoft.com/office/drawing/2014/main" id="{CB2A1300-A09E-4707-A0A2-DC59350BAD66}"/>
            </a:ext>
          </a:extLst>
        </xdr:cNvPr>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79" name="正方形/長方形 378">
          <a:extLst>
            <a:ext uri="{FF2B5EF4-FFF2-40B4-BE49-F238E27FC236}">
              <a16:creationId xmlns:a16="http://schemas.microsoft.com/office/drawing/2014/main" id="{F95B36B9-F73E-4649-BD6C-402BBC3DF398}"/>
            </a:ext>
          </a:extLst>
        </xdr:cNvPr>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0" name="正方形/長方形 379">
          <a:extLst>
            <a:ext uri="{FF2B5EF4-FFF2-40B4-BE49-F238E27FC236}">
              <a16:creationId xmlns:a16="http://schemas.microsoft.com/office/drawing/2014/main" id="{3303D25C-2280-4EE4-8588-F4974CFF20C1}"/>
            </a:ext>
          </a:extLst>
        </xdr:cNvPr>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1" name="正方形/長方形 380">
          <a:extLst>
            <a:ext uri="{FF2B5EF4-FFF2-40B4-BE49-F238E27FC236}">
              <a16:creationId xmlns:a16="http://schemas.microsoft.com/office/drawing/2014/main" id="{B461BD10-CAB6-4475-B177-B04F9742A8FD}"/>
            </a:ext>
          </a:extLst>
        </xdr:cNvPr>
        <xdr:cNvSpPr/>
      </xdr:nvSpPr>
      <xdr:spPr>
        <a:xfrm>
          <a:off x="762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82" name="テキスト ボックス 381">
          <a:extLst>
            <a:ext uri="{FF2B5EF4-FFF2-40B4-BE49-F238E27FC236}">
              <a16:creationId xmlns:a16="http://schemas.microsoft.com/office/drawing/2014/main" id="{93216566-70A0-4FAC-A9C3-5CFAD085C614}"/>
            </a:ext>
          </a:extLst>
        </xdr:cNvPr>
        <xdr:cNvSpPr txBox="1"/>
      </xdr:nvSpPr>
      <xdr:spPr>
        <a:xfrm>
          <a:off x="723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83" name="直線コネクタ 382">
          <a:extLst>
            <a:ext uri="{FF2B5EF4-FFF2-40B4-BE49-F238E27FC236}">
              <a16:creationId xmlns:a16="http://schemas.microsoft.com/office/drawing/2014/main" id="{C5E134A5-DE4D-46B4-8E99-36022F1C4B4F}"/>
            </a:ext>
          </a:extLst>
        </xdr:cNvPr>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384" name="テキスト ボックス 383">
          <a:extLst>
            <a:ext uri="{FF2B5EF4-FFF2-40B4-BE49-F238E27FC236}">
              <a16:creationId xmlns:a16="http://schemas.microsoft.com/office/drawing/2014/main" id="{262531D6-E233-4E2A-B8C1-41236948607B}"/>
            </a:ext>
          </a:extLst>
        </xdr:cNvPr>
        <xdr:cNvSpPr txBox="1"/>
      </xdr:nvSpPr>
      <xdr:spPr>
        <a:xfrm>
          <a:off x="294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109</xdr:row>
      <xdr:rowOff>35379</xdr:rowOff>
    </xdr:from>
    <xdr:to>
      <xdr:col>28</xdr:col>
      <xdr:colOff>114300</xdr:colOff>
      <xdr:row>109</xdr:row>
      <xdr:rowOff>35379</xdr:rowOff>
    </xdr:to>
    <xdr:cxnSp macro="">
      <xdr:nvCxnSpPr>
        <xdr:cNvPr id="385" name="直線コネクタ 384">
          <a:extLst>
            <a:ext uri="{FF2B5EF4-FFF2-40B4-BE49-F238E27FC236}">
              <a16:creationId xmlns:a16="http://schemas.microsoft.com/office/drawing/2014/main" id="{8456ADE6-95F4-4FB3-B38B-81CDC6425DF5}"/>
            </a:ext>
          </a:extLst>
        </xdr:cNvPr>
        <xdr:cNvCxnSpPr/>
      </xdr:nvCxnSpPr>
      <xdr:spPr>
        <a:xfrm>
          <a:off x="762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108</xdr:row>
      <xdr:rowOff>64606</xdr:rowOff>
    </xdr:from>
    <xdr:ext cx="467179" cy="259045"/>
    <xdr:sp macro="" textlink="">
      <xdr:nvSpPr>
        <xdr:cNvPr id="386" name="テキスト ボックス 385">
          <a:extLst>
            <a:ext uri="{FF2B5EF4-FFF2-40B4-BE49-F238E27FC236}">
              <a16:creationId xmlns:a16="http://schemas.microsoft.com/office/drawing/2014/main" id="{07791C2D-528A-4655-80B6-192D4A884C4B}"/>
            </a:ext>
          </a:extLst>
        </xdr:cNvPr>
        <xdr:cNvSpPr txBox="1"/>
      </xdr:nvSpPr>
      <xdr:spPr>
        <a:xfrm>
          <a:off x="294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107</xdr:row>
      <xdr:rowOff>51707</xdr:rowOff>
    </xdr:from>
    <xdr:to>
      <xdr:col>28</xdr:col>
      <xdr:colOff>114300</xdr:colOff>
      <xdr:row>107</xdr:row>
      <xdr:rowOff>51707</xdr:rowOff>
    </xdr:to>
    <xdr:cxnSp macro="">
      <xdr:nvCxnSpPr>
        <xdr:cNvPr id="387" name="直線コネクタ 386">
          <a:extLst>
            <a:ext uri="{FF2B5EF4-FFF2-40B4-BE49-F238E27FC236}">
              <a16:creationId xmlns:a16="http://schemas.microsoft.com/office/drawing/2014/main" id="{A49D2C54-32E8-4DBC-8C1D-69F6199E3494}"/>
            </a:ext>
          </a:extLst>
        </xdr:cNvPr>
        <xdr:cNvCxnSpPr/>
      </xdr:nvCxnSpPr>
      <xdr:spPr>
        <a:xfrm>
          <a:off x="762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106</xdr:row>
      <xdr:rowOff>80934</xdr:rowOff>
    </xdr:from>
    <xdr:ext cx="403059" cy="259045"/>
    <xdr:sp macro="" textlink="">
      <xdr:nvSpPr>
        <xdr:cNvPr id="388" name="テキスト ボックス 387">
          <a:extLst>
            <a:ext uri="{FF2B5EF4-FFF2-40B4-BE49-F238E27FC236}">
              <a16:creationId xmlns:a16="http://schemas.microsoft.com/office/drawing/2014/main" id="{6C7674CE-41BC-4ADF-9356-A0536468ED13}"/>
            </a:ext>
          </a:extLst>
        </xdr:cNvPr>
        <xdr:cNvSpPr txBox="1"/>
      </xdr:nvSpPr>
      <xdr:spPr>
        <a:xfrm>
          <a:off x="358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105</xdr:row>
      <xdr:rowOff>68036</xdr:rowOff>
    </xdr:from>
    <xdr:to>
      <xdr:col>28</xdr:col>
      <xdr:colOff>114300</xdr:colOff>
      <xdr:row>105</xdr:row>
      <xdr:rowOff>68036</xdr:rowOff>
    </xdr:to>
    <xdr:cxnSp macro="">
      <xdr:nvCxnSpPr>
        <xdr:cNvPr id="389" name="直線コネクタ 388">
          <a:extLst>
            <a:ext uri="{FF2B5EF4-FFF2-40B4-BE49-F238E27FC236}">
              <a16:creationId xmlns:a16="http://schemas.microsoft.com/office/drawing/2014/main" id="{942FA91F-6F1F-4CA5-A462-5331D04BC51D}"/>
            </a:ext>
          </a:extLst>
        </xdr:cNvPr>
        <xdr:cNvCxnSpPr/>
      </xdr:nvCxnSpPr>
      <xdr:spPr>
        <a:xfrm>
          <a:off x="762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104</xdr:row>
      <xdr:rowOff>97263</xdr:rowOff>
    </xdr:from>
    <xdr:ext cx="403059" cy="259045"/>
    <xdr:sp macro="" textlink="">
      <xdr:nvSpPr>
        <xdr:cNvPr id="390" name="テキスト ボックス 389">
          <a:extLst>
            <a:ext uri="{FF2B5EF4-FFF2-40B4-BE49-F238E27FC236}">
              <a16:creationId xmlns:a16="http://schemas.microsoft.com/office/drawing/2014/main" id="{0E22ED53-398B-43FE-BD7F-6F749F9EC558}"/>
            </a:ext>
          </a:extLst>
        </xdr:cNvPr>
        <xdr:cNvSpPr txBox="1"/>
      </xdr:nvSpPr>
      <xdr:spPr>
        <a:xfrm>
          <a:off x="358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84364</xdr:rowOff>
    </xdr:from>
    <xdr:to>
      <xdr:col>28</xdr:col>
      <xdr:colOff>114300</xdr:colOff>
      <xdr:row>103</xdr:row>
      <xdr:rowOff>84364</xdr:rowOff>
    </xdr:to>
    <xdr:cxnSp macro="">
      <xdr:nvCxnSpPr>
        <xdr:cNvPr id="391" name="直線コネクタ 390">
          <a:extLst>
            <a:ext uri="{FF2B5EF4-FFF2-40B4-BE49-F238E27FC236}">
              <a16:creationId xmlns:a16="http://schemas.microsoft.com/office/drawing/2014/main" id="{4EC00136-BE18-4711-A7FD-F8FBC4072677}"/>
            </a:ext>
          </a:extLst>
        </xdr:cNvPr>
        <xdr:cNvCxnSpPr/>
      </xdr:nvCxnSpPr>
      <xdr:spPr>
        <a:xfrm>
          <a:off x="762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102</xdr:row>
      <xdr:rowOff>113591</xdr:rowOff>
    </xdr:from>
    <xdr:ext cx="403059" cy="259045"/>
    <xdr:sp macro="" textlink="">
      <xdr:nvSpPr>
        <xdr:cNvPr id="392" name="テキスト ボックス 391">
          <a:extLst>
            <a:ext uri="{FF2B5EF4-FFF2-40B4-BE49-F238E27FC236}">
              <a16:creationId xmlns:a16="http://schemas.microsoft.com/office/drawing/2014/main" id="{E6332276-D236-4DB6-A1C2-6F89C33693FD}"/>
            </a:ext>
          </a:extLst>
        </xdr:cNvPr>
        <xdr:cNvSpPr txBox="1"/>
      </xdr:nvSpPr>
      <xdr:spPr>
        <a:xfrm>
          <a:off x="358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100693</xdr:rowOff>
    </xdr:from>
    <xdr:to>
      <xdr:col>28</xdr:col>
      <xdr:colOff>114300</xdr:colOff>
      <xdr:row>101</xdr:row>
      <xdr:rowOff>100693</xdr:rowOff>
    </xdr:to>
    <xdr:cxnSp macro="">
      <xdr:nvCxnSpPr>
        <xdr:cNvPr id="393" name="直線コネクタ 392">
          <a:extLst>
            <a:ext uri="{FF2B5EF4-FFF2-40B4-BE49-F238E27FC236}">
              <a16:creationId xmlns:a16="http://schemas.microsoft.com/office/drawing/2014/main" id="{30F9A989-82DA-4B4E-BAA9-806FE1130A54}"/>
            </a:ext>
          </a:extLst>
        </xdr:cNvPr>
        <xdr:cNvCxnSpPr/>
      </xdr:nvCxnSpPr>
      <xdr:spPr>
        <a:xfrm>
          <a:off x="762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100</xdr:row>
      <xdr:rowOff>129920</xdr:rowOff>
    </xdr:from>
    <xdr:ext cx="403059" cy="259045"/>
    <xdr:sp macro="" textlink="">
      <xdr:nvSpPr>
        <xdr:cNvPr id="394" name="テキスト ボックス 393">
          <a:extLst>
            <a:ext uri="{FF2B5EF4-FFF2-40B4-BE49-F238E27FC236}">
              <a16:creationId xmlns:a16="http://schemas.microsoft.com/office/drawing/2014/main" id="{8010A354-4B46-4AD5-9DDE-125EDFB232F9}"/>
            </a:ext>
          </a:extLst>
        </xdr:cNvPr>
        <xdr:cNvSpPr txBox="1"/>
      </xdr:nvSpPr>
      <xdr:spPr>
        <a:xfrm>
          <a:off x="358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117021</xdr:rowOff>
    </xdr:from>
    <xdr:to>
      <xdr:col>28</xdr:col>
      <xdr:colOff>114300</xdr:colOff>
      <xdr:row>99</xdr:row>
      <xdr:rowOff>117021</xdr:rowOff>
    </xdr:to>
    <xdr:cxnSp macro="">
      <xdr:nvCxnSpPr>
        <xdr:cNvPr id="395" name="直線コネクタ 394">
          <a:extLst>
            <a:ext uri="{FF2B5EF4-FFF2-40B4-BE49-F238E27FC236}">
              <a16:creationId xmlns:a16="http://schemas.microsoft.com/office/drawing/2014/main" id="{B4821B1E-305F-4ABA-BF5B-A3C69BE2C321}"/>
            </a:ext>
          </a:extLst>
        </xdr:cNvPr>
        <xdr:cNvCxnSpPr/>
      </xdr:nvCxnSpPr>
      <xdr:spPr>
        <a:xfrm>
          <a:off x="762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98</xdr:row>
      <xdr:rowOff>146248</xdr:rowOff>
    </xdr:from>
    <xdr:ext cx="338939" cy="259045"/>
    <xdr:sp macro="" textlink="">
      <xdr:nvSpPr>
        <xdr:cNvPr id="396" name="テキスト ボックス 395">
          <a:extLst>
            <a:ext uri="{FF2B5EF4-FFF2-40B4-BE49-F238E27FC236}">
              <a16:creationId xmlns:a16="http://schemas.microsoft.com/office/drawing/2014/main" id="{B83B41AE-C346-44D8-B857-2D5EE4795590}"/>
            </a:ext>
          </a:extLst>
        </xdr:cNvPr>
        <xdr:cNvSpPr txBox="1"/>
      </xdr:nvSpPr>
      <xdr:spPr>
        <a:xfrm>
          <a:off x="423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397" name="直線コネクタ 396">
          <a:extLst>
            <a:ext uri="{FF2B5EF4-FFF2-40B4-BE49-F238E27FC236}">
              <a16:creationId xmlns:a16="http://schemas.microsoft.com/office/drawing/2014/main" id="{A5B8DD69-DE83-4C15-B300-9DFB78FF829B}"/>
            </a:ext>
          </a:extLst>
        </xdr:cNvPr>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97</xdr:row>
      <xdr:rowOff>133350</xdr:rowOff>
    </xdr:from>
    <xdr:to>
      <xdr:col>28</xdr:col>
      <xdr:colOff>152400</xdr:colOff>
      <xdr:row>111</xdr:row>
      <xdr:rowOff>19050</xdr:rowOff>
    </xdr:to>
    <xdr:sp macro="" textlink="">
      <xdr:nvSpPr>
        <xdr:cNvPr id="398" name="【市民会館】&#10;有形固定資産減価償却率グラフ枠">
          <a:extLst>
            <a:ext uri="{FF2B5EF4-FFF2-40B4-BE49-F238E27FC236}">
              <a16:creationId xmlns:a16="http://schemas.microsoft.com/office/drawing/2014/main" id="{9ED6ABBE-C175-4081-957D-AD0DC8A41DFC}"/>
            </a:ext>
          </a:extLst>
        </xdr:cNvPr>
        <xdr:cNvSpPr/>
      </xdr:nvSpPr>
      <xdr:spPr>
        <a:xfrm>
          <a:off x="762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99</xdr:row>
      <xdr:rowOff>149679</xdr:rowOff>
    </xdr:from>
    <xdr:to>
      <xdr:col>24</xdr:col>
      <xdr:colOff>62865</xdr:colOff>
      <xdr:row>109</xdr:row>
      <xdr:rowOff>35379</xdr:rowOff>
    </xdr:to>
    <xdr:cxnSp macro="">
      <xdr:nvCxnSpPr>
        <xdr:cNvPr id="399" name="直線コネクタ 398">
          <a:extLst>
            <a:ext uri="{FF2B5EF4-FFF2-40B4-BE49-F238E27FC236}">
              <a16:creationId xmlns:a16="http://schemas.microsoft.com/office/drawing/2014/main" id="{8DFC21AC-B3EE-4372-9595-E17E5C953954}"/>
            </a:ext>
          </a:extLst>
        </xdr:cNvPr>
        <xdr:cNvCxnSpPr/>
      </xdr:nvCxnSpPr>
      <xdr:spPr>
        <a:xfrm flipV="1">
          <a:off x="4634865" y="17123229"/>
          <a:ext cx="0" cy="16002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109</xdr:row>
      <xdr:rowOff>39206</xdr:rowOff>
    </xdr:from>
    <xdr:ext cx="469744" cy="259045"/>
    <xdr:sp macro="" textlink="">
      <xdr:nvSpPr>
        <xdr:cNvPr id="400" name="【市民会館】&#10;有形固定資産減価償却率最小値テキスト">
          <a:extLst>
            <a:ext uri="{FF2B5EF4-FFF2-40B4-BE49-F238E27FC236}">
              <a16:creationId xmlns:a16="http://schemas.microsoft.com/office/drawing/2014/main" id="{DEC07488-D375-4B42-B1E8-8220E26E9833}"/>
            </a:ext>
          </a:extLst>
        </xdr:cNvPr>
        <xdr:cNvSpPr txBox="1"/>
      </xdr:nvSpPr>
      <xdr:spPr>
        <a:xfrm>
          <a:off x="4673600" y="1872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109</xdr:row>
      <xdr:rowOff>35379</xdr:rowOff>
    </xdr:from>
    <xdr:to>
      <xdr:col>24</xdr:col>
      <xdr:colOff>152400</xdr:colOff>
      <xdr:row>109</xdr:row>
      <xdr:rowOff>35379</xdr:rowOff>
    </xdr:to>
    <xdr:cxnSp macro="">
      <xdr:nvCxnSpPr>
        <xdr:cNvPr id="401" name="直線コネクタ 400">
          <a:extLst>
            <a:ext uri="{FF2B5EF4-FFF2-40B4-BE49-F238E27FC236}">
              <a16:creationId xmlns:a16="http://schemas.microsoft.com/office/drawing/2014/main" id="{46154E59-C2CF-401C-BAF6-201A4EFDD79F}"/>
            </a:ext>
          </a:extLst>
        </xdr:cNvPr>
        <xdr:cNvCxnSpPr/>
      </xdr:nvCxnSpPr>
      <xdr:spPr>
        <a:xfrm>
          <a:off x="4546600" y="1872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98</xdr:row>
      <xdr:rowOff>96356</xdr:rowOff>
    </xdr:from>
    <xdr:ext cx="340478" cy="259045"/>
    <xdr:sp macro="" textlink="">
      <xdr:nvSpPr>
        <xdr:cNvPr id="402" name="【市民会館】&#10;有形固定資産減価償却率最大値テキスト">
          <a:extLst>
            <a:ext uri="{FF2B5EF4-FFF2-40B4-BE49-F238E27FC236}">
              <a16:creationId xmlns:a16="http://schemas.microsoft.com/office/drawing/2014/main" id="{8281148C-F9B0-41BA-85D6-3E2D05FAA62B}"/>
            </a:ext>
          </a:extLst>
        </xdr:cNvPr>
        <xdr:cNvSpPr txBox="1"/>
      </xdr:nvSpPr>
      <xdr:spPr>
        <a:xfrm>
          <a:off x="4673600" y="16898456"/>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149679</xdr:rowOff>
    </xdr:from>
    <xdr:to>
      <xdr:col>24</xdr:col>
      <xdr:colOff>152400</xdr:colOff>
      <xdr:row>99</xdr:row>
      <xdr:rowOff>149679</xdr:rowOff>
    </xdr:to>
    <xdr:cxnSp macro="">
      <xdr:nvCxnSpPr>
        <xdr:cNvPr id="403" name="直線コネクタ 402">
          <a:extLst>
            <a:ext uri="{FF2B5EF4-FFF2-40B4-BE49-F238E27FC236}">
              <a16:creationId xmlns:a16="http://schemas.microsoft.com/office/drawing/2014/main" id="{4F40CEBB-9430-423A-B7FF-C9C45CEC20AB}"/>
            </a:ext>
          </a:extLst>
        </xdr:cNvPr>
        <xdr:cNvCxnSpPr/>
      </xdr:nvCxnSpPr>
      <xdr:spPr>
        <a:xfrm>
          <a:off x="4546600" y="171232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103</xdr:row>
      <xdr:rowOff>69504</xdr:rowOff>
    </xdr:from>
    <xdr:ext cx="405111" cy="259045"/>
    <xdr:sp macro="" textlink="">
      <xdr:nvSpPr>
        <xdr:cNvPr id="404" name="【市民会館】&#10;有形固定資産減価償却率平均値テキスト">
          <a:extLst>
            <a:ext uri="{FF2B5EF4-FFF2-40B4-BE49-F238E27FC236}">
              <a16:creationId xmlns:a16="http://schemas.microsoft.com/office/drawing/2014/main" id="{FD24ACE5-D124-4669-B65E-1AE58B75F43D}"/>
            </a:ext>
          </a:extLst>
        </xdr:cNvPr>
        <xdr:cNvSpPr txBox="1"/>
      </xdr:nvSpPr>
      <xdr:spPr>
        <a:xfrm>
          <a:off x="4673600" y="1772885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104</xdr:row>
      <xdr:rowOff>46627</xdr:rowOff>
    </xdr:from>
    <xdr:to>
      <xdr:col>24</xdr:col>
      <xdr:colOff>114300</xdr:colOff>
      <xdr:row>104</xdr:row>
      <xdr:rowOff>148227</xdr:rowOff>
    </xdr:to>
    <xdr:sp macro="" textlink="">
      <xdr:nvSpPr>
        <xdr:cNvPr id="405" name="フローチャート: 判断 404">
          <a:extLst>
            <a:ext uri="{FF2B5EF4-FFF2-40B4-BE49-F238E27FC236}">
              <a16:creationId xmlns:a16="http://schemas.microsoft.com/office/drawing/2014/main" id="{67C7D55E-8947-4A87-B585-000067637C70}"/>
            </a:ext>
          </a:extLst>
        </xdr:cNvPr>
        <xdr:cNvSpPr/>
      </xdr:nvSpPr>
      <xdr:spPr>
        <a:xfrm>
          <a:off x="4584700" y="178774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104</xdr:row>
      <xdr:rowOff>36830</xdr:rowOff>
    </xdr:from>
    <xdr:to>
      <xdr:col>20</xdr:col>
      <xdr:colOff>38100</xdr:colOff>
      <xdr:row>104</xdr:row>
      <xdr:rowOff>138430</xdr:rowOff>
    </xdr:to>
    <xdr:sp macro="" textlink="">
      <xdr:nvSpPr>
        <xdr:cNvPr id="406" name="フローチャート: 判断 405">
          <a:extLst>
            <a:ext uri="{FF2B5EF4-FFF2-40B4-BE49-F238E27FC236}">
              <a16:creationId xmlns:a16="http://schemas.microsoft.com/office/drawing/2014/main" id="{8309AF73-31FA-4985-9815-AEF9CC274F2A}"/>
            </a:ext>
          </a:extLst>
        </xdr:cNvPr>
        <xdr:cNvSpPr/>
      </xdr:nvSpPr>
      <xdr:spPr>
        <a:xfrm>
          <a:off x="3746500" y="178676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104</xdr:row>
      <xdr:rowOff>10705</xdr:rowOff>
    </xdr:from>
    <xdr:to>
      <xdr:col>15</xdr:col>
      <xdr:colOff>101600</xdr:colOff>
      <xdr:row>104</xdr:row>
      <xdr:rowOff>112305</xdr:rowOff>
    </xdr:to>
    <xdr:sp macro="" textlink="">
      <xdr:nvSpPr>
        <xdr:cNvPr id="407" name="フローチャート: 判断 406">
          <a:extLst>
            <a:ext uri="{FF2B5EF4-FFF2-40B4-BE49-F238E27FC236}">
              <a16:creationId xmlns:a16="http://schemas.microsoft.com/office/drawing/2014/main" id="{1E9DB72F-A26F-4162-8FDF-34F3390E3FB9}"/>
            </a:ext>
          </a:extLst>
        </xdr:cNvPr>
        <xdr:cNvSpPr/>
      </xdr:nvSpPr>
      <xdr:spPr>
        <a:xfrm>
          <a:off x="2857500" y="178415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104</xdr:row>
      <xdr:rowOff>5806</xdr:rowOff>
    </xdr:from>
    <xdr:to>
      <xdr:col>10</xdr:col>
      <xdr:colOff>165100</xdr:colOff>
      <xdr:row>104</xdr:row>
      <xdr:rowOff>107406</xdr:rowOff>
    </xdr:to>
    <xdr:sp macro="" textlink="">
      <xdr:nvSpPr>
        <xdr:cNvPr id="408" name="フローチャート: 判断 407">
          <a:extLst>
            <a:ext uri="{FF2B5EF4-FFF2-40B4-BE49-F238E27FC236}">
              <a16:creationId xmlns:a16="http://schemas.microsoft.com/office/drawing/2014/main" id="{C259FA2E-92F6-4CA5-8584-77A918818B2B}"/>
            </a:ext>
          </a:extLst>
        </xdr:cNvPr>
        <xdr:cNvSpPr/>
      </xdr:nvSpPr>
      <xdr:spPr>
        <a:xfrm>
          <a:off x="1968500" y="178366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104</xdr:row>
      <xdr:rowOff>2539</xdr:rowOff>
    </xdr:from>
    <xdr:to>
      <xdr:col>6</xdr:col>
      <xdr:colOff>38100</xdr:colOff>
      <xdr:row>104</xdr:row>
      <xdr:rowOff>104139</xdr:rowOff>
    </xdr:to>
    <xdr:sp macro="" textlink="">
      <xdr:nvSpPr>
        <xdr:cNvPr id="409" name="フローチャート: 判断 408">
          <a:extLst>
            <a:ext uri="{FF2B5EF4-FFF2-40B4-BE49-F238E27FC236}">
              <a16:creationId xmlns:a16="http://schemas.microsoft.com/office/drawing/2014/main" id="{E82E960B-5780-422F-A694-05843322C1CE}"/>
            </a:ext>
          </a:extLst>
        </xdr:cNvPr>
        <xdr:cNvSpPr/>
      </xdr:nvSpPr>
      <xdr:spPr>
        <a:xfrm>
          <a:off x="1079500" y="178333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410" name="テキスト ボックス 409">
          <a:extLst>
            <a:ext uri="{FF2B5EF4-FFF2-40B4-BE49-F238E27FC236}">
              <a16:creationId xmlns:a16="http://schemas.microsoft.com/office/drawing/2014/main" id="{6538AF2C-F5B1-4215-9026-932FA85A09A7}"/>
            </a:ext>
          </a:extLst>
        </xdr:cNvPr>
        <xdr:cNvSpPr txBox="1"/>
      </xdr:nvSpPr>
      <xdr:spPr>
        <a:xfrm>
          <a:off x="4445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411" name="テキスト ボックス 410">
          <a:extLst>
            <a:ext uri="{FF2B5EF4-FFF2-40B4-BE49-F238E27FC236}">
              <a16:creationId xmlns:a16="http://schemas.microsoft.com/office/drawing/2014/main" id="{315A4A2B-9268-4931-99AC-2CA79B11A1AA}"/>
            </a:ext>
          </a:extLst>
        </xdr:cNvPr>
        <xdr:cNvSpPr txBox="1"/>
      </xdr:nvSpPr>
      <xdr:spPr>
        <a:xfrm>
          <a:off x="3606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412" name="テキスト ボックス 411">
          <a:extLst>
            <a:ext uri="{FF2B5EF4-FFF2-40B4-BE49-F238E27FC236}">
              <a16:creationId xmlns:a16="http://schemas.microsoft.com/office/drawing/2014/main" id="{0146595E-8229-4043-91B1-4A8FE15C68B4}"/>
            </a:ext>
          </a:extLst>
        </xdr:cNvPr>
        <xdr:cNvSpPr txBox="1"/>
      </xdr:nvSpPr>
      <xdr:spPr>
        <a:xfrm>
          <a:off x="271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413" name="テキスト ボックス 412">
          <a:extLst>
            <a:ext uri="{FF2B5EF4-FFF2-40B4-BE49-F238E27FC236}">
              <a16:creationId xmlns:a16="http://schemas.microsoft.com/office/drawing/2014/main" id="{523DA929-690C-45B0-8F85-F624C1F20489}"/>
            </a:ext>
          </a:extLst>
        </xdr:cNvPr>
        <xdr:cNvSpPr txBox="1"/>
      </xdr:nvSpPr>
      <xdr:spPr>
        <a:xfrm>
          <a:off x="182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414" name="テキスト ボックス 413">
          <a:extLst>
            <a:ext uri="{FF2B5EF4-FFF2-40B4-BE49-F238E27FC236}">
              <a16:creationId xmlns:a16="http://schemas.microsoft.com/office/drawing/2014/main" id="{D751EAE0-D2BB-4EA5-BD16-EFD5B4617DE9}"/>
            </a:ext>
          </a:extLst>
        </xdr:cNvPr>
        <xdr:cNvSpPr txBox="1"/>
      </xdr:nvSpPr>
      <xdr:spPr>
        <a:xfrm>
          <a:off x="93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106</xdr:row>
      <xdr:rowOff>160927</xdr:rowOff>
    </xdr:from>
    <xdr:to>
      <xdr:col>24</xdr:col>
      <xdr:colOff>114300</xdr:colOff>
      <xdr:row>107</xdr:row>
      <xdr:rowOff>91077</xdr:rowOff>
    </xdr:to>
    <xdr:sp macro="" textlink="">
      <xdr:nvSpPr>
        <xdr:cNvPr id="415" name="楕円 414">
          <a:extLst>
            <a:ext uri="{FF2B5EF4-FFF2-40B4-BE49-F238E27FC236}">
              <a16:creationId xmlns:a16="http://schemas.microsoft.com/office/drawing/2014/main" id="{10C5D905-FFD4-4A69-A003-727117D6EA81}"/>
            </a:ext>
          </a:extLst>
        </xdr:cNvPr>
        <xdr:cNvSpPr/>
      </xdr:nvSpPr>
      <xdr:spPr>
        <a:xfrm>
          <a:off x="4584700" y="183346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106</xdr:row>
      <xdr:rowOff>139354</xdr:rowOff>
    </xdr:from>
    <xdr:ext cx="405111" cy="259045"/>
    <xdr:sp macro="" textlink="">
      <xdr:nvSpPr>
        <xdr:cNvPr id="416" name="【市民会館】&#10;有形固定資産減価償却率該当値テキスト">
          <a:extLst>
            <a:ext uri="{FF2B5EF4-FFF2-40B4-BE49-F238E27FC236}">
              <a16:creationId xmlns:a16="http://schemas.microsoft.com/office/drawing/2014/main" id="{269F10BC-9B33-4082-AD76-C5CC38E2F542}"/>
            </a:ext>
          </a:extLst>
        </xdr:cNvPr>
        <xdr:cNvSpPr txBox="1"/>
      </xdr:nvSpPr>
      <xdr:spPr>
        <a:xfrm>
          <a:off x="4673600" y="183130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106</xdr:row>
      <xdr:rowOff>131536</xdr:rowOff>
    </xdr:from>
    <xdr:to>
      <xdr:col>20</xdr:col>
      <xdr:colOff>38100</xdr:colOff>
      <xdr:row>107</xdr:row>
      <xdr:rowOff>61686</xdr:rowOff>
    </xdr:to>
    <xdr:sp macro="" textlink="">
      <xdr:nvSpPr>
        <xdr:cNvPr id="417" name="楕円 416">
          <a:extLst>
            <a:ext uri="{FF2B5EF4-FFF2-40B4-BE49-F238E27FC236}">
              <a16:creationId xmlns:a16="http://schemas.microsoft.com/office/drawing/2014/main" id="{19AD93DC-24EB-4B05-A619-28997C5BF602}"/>
            </a:ext>
          </a:extLst>
        </xdr:cNvPr>
        <xdr:cNvSpPr/>
      </xdr:nvSpPr>
      <xdr:spPr>
        <a:xfrm>
          <a:off x="3746500" y="183052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107</xdr:row>
      <xdr:rowOff>10886</xdr:rowOff>
    </xdr:from>
    <xdr:to>
      <xdr:col>24</xdr:col>
      <xdr:colOff>63500</xdr:colOff>
      <xdr:row>107</xdr:row>
      <xdr:rowOff>40277</xdr:rowOff>
    </xdr:to>
    <xdr:cxnSp macro="">
      <xdr:nvCxnSpPr>
        <xdr:cNvPr id="418" name="直線コネクタ 417">
          <a:extLst>
            <a:ext uri="{FF2B5EF4-FFF2-40B4-BE49-F238E27FC236}">
              <a16:creationId xmlns:a16="http://schemas.microsoft.com/office/drawing/2014/main" id="{8CB491B1-83AB-4EB6-8782-E0037B60BC92}"/>
            </a:ext>
          </a:extLst>
        </xdr:cNvPr>
        <xdr:cNvCxnSpPr/>
      </xdr:nvCxnSpPr>
      <xdr:spPr>
        <a:xfrm>
          <a:off x="3797300" y="18356036"/>
          <a:ext cx="838200" cy="293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106</xdr:row>
      <xdr:rowOff>97245</xdr:rowOff>
    </xdr:from>
    <xdr:to>
      <xdr:col>15</xdr:col>
      <xdr:colOff>101600</xdr:colOff>
      <xdr:row>107</xdr:row>
      <xdr:rowOff>27395</xdr:rowOff>
    </xdr:to>
    <xdr:sp macro="" textlink="">
      <xdr:nvSpPr>
        <xdr:cNvPr id="419" name="楕円 418">
          <a:extLst>
            <a:ext uri="{FF2B5EF4-FFF2-40B4-BE49-F238E27FC236}">
              <a16:creationId xmlns:a16="http://schemas.microsoft.com/office/drawing/2014/main" id="{CF2B9F0B-B940-421C-AB9E-45889865D017}"/>
            </a:ext>
          </a:extLst>
        </xdr:cNvPr>
        <xdr:cNvSpPr/>
      </xdr:nvSpPr>
      <xdr:spPr>
        <a:xfrm>
          <a:off x="2857500" y="182709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106</xdr:row>
      <xdr:rowOff>148045</xdr:rowOff>
    </xdr:from>
    <xdr:to>
      <xdr:col>19</xdr:col>
      <xdr:colOff>177800</xdr:colOff>
      <xdr:row>107</xdr:row>
      <xdr:rowOff>10886</xdr:rowOff>
    </xdr:to>
    <xdr:cxnSp macro="">
      <xdr:nvCxnSpPr>
        <xdr:cNvPr id="420" name="直線コネクタ 419">
          <a:extLst>
            <a:ext uri="{FF2B5EF4-FFF2-40B4-BE49-F238E27FC236}">
              <a16:creationId xmlns:a16="http://schemas.microsoft.com/office/drawing/2014/main" id="{10468734-6337-4256-8BA9-AF47AA663AE8}"/>
            </a:ext>
          </a:extLst>
        </xdr:cNvPr>
        <xdr:cNvCxnSpPr/>
      </xdr:nvCxnSpPr>
      <xdr:spPr>
        <a:xfrm>
          <a:off x="2908300" y="18321745"/>
          <a:ext cx="889000" cy="342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106</xdr:row>
      <xdr:rowOff>61323</xdr:rowOff>
    </xdr:from>
    <xdr:to>
      <xdr:col>10</xdr:col>
      <xdr:colOff>165100</xdr:colOff>
      <xdr:row>106</xdr:row>
      <xdr:rowOff>162923</xdr:rowOff>
    </xdr:to>
    <xdr:sp macro="" textlink="">
      <xdr:nvSpPr>
        <xdr:cNvPr id="421" name="楕円 420">
          <a:extLst>
            <a:ext uri="{FF2B5EF4-FFF2-40B4-BE49-F238E27FC236}">
              <a16:creationId xmlns:a16="http://schemas.microsoft.com/office/drawing/2014/main" id="{6FA94AE9-FF8B-4308-A95E-590A588A688B}"/>
            </a:ext>
          </a:extLst>
        </xdr:cNvPr>
        <xdr:cNvSpPr/>
      </xdr:nvSpPr>
      <xdr:spPr>
        <a:xfrm>
          <a:off x="1968500" y="182350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106</xdr:row>
      <xdr:rowOff>112123</xdr:rowOff>
    </xdr:from>
    <xdr:to>
      <xdr:col>15</xdr:col>
      <xdr:colOff>50800</xdr:colOff>
      <xdr:row>106</xdr:row>
      <xdr:rowOff>148045</xdr:rowOff>
    </xdr:to>
    <xdr:cxnSp macro="">
      <xdr:nvCxnSpPr>
        <xdr:cNvPr id="422" name="直線コネクタ 421">
          <a:extLst>
            <a:ext uri="{FF2B5EF4-FFF2-40B4-BE49-F238E27FC236}">
              <a16:creationId xmlns:a16="http://schemas.microsoft.com/office/drawing/2014/main" id="{DFEE9B75-EA51-4722-989B-F90277DBCDEC}"/>
            </a:ext>
          </a:extLst>
        </xdr:cNvPr>
        <xdr:cNvCxnSpPr/>
      </xdr:nvCxnSpPr>
      <xdr:spPr>
        <a:xfrm>
          <a:off x="2019300" y="18285823"/>
          <a:ext cx="889000" cy="359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106</xdr:row>
      <xdr:rowOff>27032</xdr:rowOff>
    </xdr:from>
    <xdr:to>
      <xdr:col>6</xdr:col>
      <xdr:colOff>38100</xdr:colOff>
      <xdr:row>106</xdr:row>
      <xdr:rowOff>128632</xdr:rowOff>
    </xdr:to>
    <xdr:sp macro="" textlink="">
      <xdr:nvSpPr>
        <xdr:cNvPr id="423" name="楕円 422">
          <a:extLst>
            <a:ext uri="{FF2B5EF4-FFF2-40B4-BE49-F238E27FC236}">
              <a16:creationId xmlns:a16="http://schemas.microsoft.com/office/drawing/2014/main" id="{912A6B31-0B43-4E03-B739-CF4692ACDC36}"/>
            </a:ext>
          </a:extLst>
        </xdr:cNvPr>
        <xdr:cNvSpPr/>
      </xdr:nvSpPr>
      <xdr:spPr>
        <a:xfrm>
          <a:off x="1079500" y="182007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106</xdr:row>
      <xdr:rowOff>77832</xdr:rowOff>
    </xdr:from>
    <xdr:to>
      <xdr:col>10</xdr:col>
      <xdr:colOff>114300</xdr:colOff>
      <xdr:row>106</xdr:row>
      <xdr:rowOff>112123</xdr:rowOff>
    </xdr:to>
    <xdr:cxnSp macro="">
      <xdr:nvCxnSpPr>
        <xdr:cNvPr id="424" name="直線コネクタ 423">
          <a:extLst>
            <a:ext uri="{FF2B5EF4-FFF2-40B4-BE49-F238E27FC236}">
              <a16:creationId xmlns:a16="http://schemas.microsoft.com/office/drawing/2014/main" id="{AD27EA5E-4B50-49FD-9CA7-9FD9481B7894}"/>
            </a:ext>
          </a:extLst>
        </xdr:cNvPr>
        <xdr:cNvCxnSpPr/>
      </xdr:nvCxnSpPr>
      <xdr:spPr>
        <a:xfrm>
          <a:off x="1130300" y="18251532"/>
          <a:ext cx="889000" cy="342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102</xdr:row>
      <xdr:rowOff>154957</xdr:rowOff>
    </xdr:from>
    <xdr:ext cx="405111" cy="259045"/>
    <xdr:sp macro="" textlink="">
      <xdr:nvSpPr>
        <xdr:cNvPr id="425" name="n_1aveValue【市民会館】&#10;有形固定資産減価償却率">
          <a:extLst>
            <a:ext uri="{FF2B5EF4-FFF2-40B4-BE49-F238E27FC236}">
              <a16:creationId xmlns:a16="http://schemas.microsoft.com/office/drawing/2014/main" id="{F0EB4703-AD05-4900-800E-20C6E29ACD4E}"/>
            </a:ext>
          </a:extLst>
        </xdr:cNvPr>
        <xdr:cNvSpPr txBox="1"/>
      </xdr:nvSpPr>
      <xdr:spPr>
        <a:xfrm>
          <a:off x="3582044" y="176428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102</xdr:row>
      <xdr:rowOff>128832</xdr:rowOff>
    </xdr:from>
    <xdr:ext cx="405111" cy="259045"/>
    <xdr:sp macro="" textlink="">
      <xdr:nvSpPr>
        <xdr:cNvPr id="426" name="n_2aveValue【市民会館】&#10;有形固定資産減価償却率">
          <a:extLst>
            <a:ext uri="{FF2B5EF4-FFF2-40B4-BE49-F238E27FC236}">
              <a16:creationId xmlns:a16="http://schemas.microsoft.com/office/drawing/2014/main" id="{52F36705-EC28-400D-87FC-E75AA80AA4F0}"/>
            </a:ext>
          </a:extLst>
        </xdr:cNvPr>
        <xdr:cNvSpPr txBox="1"/>
      </xdr:nvSpPr>
      <xdr:spPr>
        <a:xfrm>
          <a:off x="2705744" y="176167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102</xdr:row>
      <xdr:rowOff>123933</xdr:rowOff>
    </xdr:from>
    <xdr:ext cx="405111" cy="259045"/>
    <xdr:sp macro="" textlink="">
      <xdr:nvSpPr>
        <xdr:cNvPr id="427" name="n_3aveValue【市民会館】&#10;有形固定資産減価償却率">
          <a:extLst>
            <a:ext uri="{FF2B5EF4-FFF2-40B4-BE49-F238E27FC236}">
              <a16:creationId xmlns:a16="http://schemas.microsoft.com/office/drawing/2014/main" id="{535B9F49-DD1D-47FD-A382-2E87F5F3D18D}"/>
            </a:ext>
          </a:extLst>
        </xdr:cNvPr>
        <xdr:cNvSpPr txBox="1"/>
      </xdr:nvSpPr>
      <xdr:spPr>
        <a:xfrm>
          <a:off x="1816744" y="176118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102</xdr:row>
      <xdr:rowOff>120666</xdr:rowOff>
    </xdr:from>
    <xdr:ext cx="405111" cy="259045"/>
    <xdr:sp macro="" textlink="">
      <xdr:nvSpPr>
        <xdr:cNvPr id="428" name="n_4aveValue【市民会館】&#10;有形固定資産減価償却率">
          <a:extLst>
            <a:ext uri="{FF2B5EF4-FFF2-40B4-BE49-F238E27FC236}">
              <a16:creationId xmlns:a16="http://schemas.microsoft.com/office/drawing/2014/main" id="{BF4E2C3B-D0A0-4EC2-9B23-27538D273FF9}"/>
            </a:ext>
          </a:extLst>
        </xdr:cNvPr>
        <xdr:cNvSpPr txBox="1"/>
      </xdr:nvSpPr>
      <xdr:spPr>
        <a:xfrm>
          <a:off x="927744" y="176085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107</xdr:row>
      <xdr:rowOff>52813</xdr:rowOff>
    </xdr:from>
    <xdr:ext cx="405111" cy="259045"/>
    <xdr:sp macro="" textlink="">
      <xdr:nvSpPr>
        <xdr:cNvPr id="429" name="n_1mainValue【市民会館】&#10;有形固定資産減価償却率">
          <a:extLst>
            <a:ext uri="{FF2B5EF4-FFF2-40B4-BE49-F238E27FC236}">
              <a16:creationId xmlns:a16="http://schemas.microsoft.com/office/drawing/2014/main" id="{3BB0CC74-0966-4AFA-96CF-C4EEC8327A3E}"/>
            </a:ext>
          </a:extLst>
        </xdr:cNvPr>
        <xdr:cNvSpPr txBox="1"/>
      </xdr:nvSpPr>
      <xdr:spPr>
        <a:xfrm>
          <a:off x="3582044" y="183979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107</xdr:row>
      <xdr:rowOff>18522</xdr:rowOff>
    </xdr:from>
    <xdr:ext cx="405111" cy="259045"/>
    <xdr:sp macro="" textlink="">
      <xdr:nvSpPr>
        <xdr:cNvPr id="430" name="n_2mainValue【市民会館】&#10;有形固定資産減価償却率">
          <a:extLst>
            <a:ext uri="{FF2B5EF4-FFF2-40B4-BE49-F238E27FC236}">
              <a16:creationId xmlns:a16="http://schemas.microsoft.com/office/drawing/2014/main" id="{B628A57B-EC29-4872-BF69-834CE7191873}"/>
            </a:ext>
          </a:extLst>
        </xdr:cNvPr>
        <xdr:cNvSpPr txBox="1"/>
      </xdr:nvSpPr>
      <xdr:spPr>
        <a:xfrm>
          <a:off x="2705744" y="183636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106</xdr:row>
      <xdr:rowOff>154050</xdr:rowOff>
    </xdr:from>
    <xdr:ext cx="405111" cy="259045"/>
    <xdr:sp macro="" textlink="">
      <xdr:nvSpPr>
        <xdr:cNvPr id="431" name="n_3mainValue【市民会館】&#10;有形固定資産減価償却率">
          <a:extLst>
            <a:ext uri="{FF2B5EF4-FFF2-40B4-BE49-F238E27FC236}">
              <a16:creationId xmlns:a16="http://schemas.microsoft.com/office/drawing/2014/main" id="{E1C2E0F9-1F2E-4712-AD54-1374F8BA69E9}"/>
            </a:ext>
          </a:extLst>
        </xdr:cNvPr>
        <xdr:cNvSpPr txBox="1"/>
      </xdr:nvSpPr>
      <xdr:spPr>
        <a:xfrm>
          <a:off x="1816744" y="183277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106</xdr:row>
      <xdr:rowOff>119759</xdr:rowOff>
    </xdr:from>
    <xdr:ext cx="405111" cy="259045"/>
    <xdr:sp macro="" textlink="">
      <xdr:nvSpPr>
        <xdr:cNvPr id="432" name="n_4mainValue【市民会館】&#10;有形固定資産減価償却率">
          <a:extLst>
            <a:ext uri="{FF2B5EF4-FFF2-40B4-BE49-F238E27FC236}">
              <a16:creationId xmlns:a16="http://schemas.microsoft.com/office/drawing/2014/main" id="{EDF11F13-5B5C-45E6-A0EB-96DF3589CF4F}"/>
            </a:ext>
          </a:extLst>
        </xdr:cNvPr>
        <xdr:cNvSpPr txBox="1"/>
      </xdr:nvSpPr>
      <xdr:spPr>
        <a:xfrm>
          <a:off x="927744" y="182934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433" name="正方形/長方形 432">
          <a:extLst>
            <a:ext uri="{FF2B5EF4-FFF2-40B4-BE49-F238E27FC236}">
              <a16:creationId xmlns:a16="http://schemas.microsoft.com/office/drawing/2014/main" id="{5B699391-68AB-4026-892C-3679C7C67095}"/>
            </a:ext>
          </a:extLst>
        </xdr:cNvPr>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434" name="正方形/長方形 433">
          <a:extLst>
            <a:ext uri="{FF2B5EF4-FFF2-40B4-BE49-F238E27FC236}">
              <a16:creationId xmlns:a16="http://schemas.microsoft.com/office/drawing/2014/main" id="{1F8FBE62-108A-480E-833C-F1648BFCD512}"/>
            </a:ext>
          </a:extLst>
        </xdr:cNvPr>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435" name="正方形/長方形 434">
          <a:extLst>
            <a:ext uri="{FF2B5EF4-FFF2-40B4-BE49-F238E27FC236}">
              <a16:creationId xmlns:a16="http://schemas.microsoft.com/office/drawing/2014/main" id="{3134DA4E-57E8-418B-AE42-EB750802A31C}"/>
            </a:ext>
          </a:extLst>
        </xdr:cNvPr>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66/113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436" name="正方形/長方形 435">
          <a:extLst>
            <a:ext uri="{FF2B5EF4-FFF2-40B4-BE49-F238E27FC236}">
              <a16:creationId xmlns:a16="http://schemas.microsoft.com/office/drawing/2014/main" id="{866123F5-979A-4717-9431-84054E7C631B}"/>
            </a:ext>
          </a:extLst>
        </xdr:cNvPr>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437" name="正方形/長方形 436">
          <a:extLst>
            <a:ext uri="{FF2B5EF4-FFF2-40B4-BE49-F238E27FC236}">
              <a16:creationId xmlns:a16="http://schemas.microsoft.com/office/drawing/2014/main" id="{5135C49C-08D3-4539-BDDE-EF89AC9FBEB7}"/>
            </a:ext>
          </a:extLst>
        </xdr:cNvPr>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438" name="正方形/長方形 437">
          <a:extLst>
            <a:ext uri="{FF2B5EF4-FFF2-40B4-BE49-F238E27FC236}">
              <a16:creationId xmlns:a16="http://schemas.microsoft.com/office/drawing/2014/main" id="{17F8945D-12F3-4E48-9B92-26F0E2C62891}"/>
            </a:ext>
          </a:extLst>
        </xdr:cNvPr>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439" name="正方形/長方形 438">
          <a:extLst>
            <a:ext uri="{FF2B5EF4-FFF2-40B4-BE49-F238E27FC236}">
              <a16:creationId xmlns:a16="http://schemas.microsoft.com/office/drawing/2014/main" id="{8DEBC9CF-9043-4D7E-B334-177B1AFB3F8E}"/>
            </a:ext>
          </a:extLst>
        </xdr:cNvPr>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440" name="正方形/長方形 439">
          <a:extLst>
            <a:ext uri="{FF2B5EF4-FFF2-40B4-BE49-F238E27FC236}">
              <a16:creationId xmlns:a16="http://schemas.microsoft.com/office/drawing/2014/main" id="{CC925F22-8962-4A08-8A1C-068892910712}"/>
            </a:ext>
          </a:extLst>
        </xdr:cNvPr>
        <xdr:cNvSpPr/>
      </xdr:nvSpPr>
      <xdr:spPr>
        <a:xfrm>
          <a:off x="6604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441" name="テキスト ボックス 440">
          <a:extLst>
            <a:ext uri="{FF2B5EF4-FFF2-40B4-BE49-F238E27FC236}">
              <a16:creationId xmlns:a16="http://schemas.microsoft.com/office/drawing/2014/main" id="{8863E599-FB76-4031-85EF-1941AFA6D7C8}"/>
            </a:ext>
          </a:extLst>
        </xdr:cNvPr>
        <xdr:cNvSpPr txBox="1"/>
      </xdr:nvSpPr>
      <xdr:spPr>
        <a:xfrm>
          <a:off x="6565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442" name="直線コネクタ 441">
          <a:extLst>
            <a:ext uri="{FF2B5EF4-FFF2-40B4-BE49-F238E27FC236}">
              <a16:creationId xmlns:a16="http://schemas.microsoft.com/office/drawing/2014/main" id="{E7D38FB3-D99D-4077-A172-8B2FC73D2CB8}"/>
            </a:ext>
          </a:extLst>
        </xdr:cNvPr>
        <xdr:cNvCxnSpPr/>
      </xdr:nvCxnSpPr>
      <xdr:spPr>
        <a:xfrm>
          <a:off x="6604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152400</xdr:rowOff>
    </xdr:from>
    <xdr:to>
      <xdr:col>59</xdr:col>
      <xdr:colOff>50800</xdr:colOff>
      <xdr:row>108</xdr:row>
      <xdr:rowOff>152400</xdr:rowOff>
    </xdr:to>
    <xdr:cxnSp macro="">
      <xdr:nvCxnSpPr>
        <xdr:cNvPr id="443" name="直線コネクタ 442">
          <a:extLst>
            <a:ext uri="{FF2B5EF4-FFF2-40B4-BE49-F238E27FC236}">
              <a16:creationId xmlns:a16="http://schemas.microsoft.com/office/drawing/2014/main" id="{1E373B2E-B8DA-458B-9BDE-C1369E4A6B66}"/>
            </a:ext>
          </a:extLst>
        </xdr:cNvPr>
        <xdr:cNvCxnSpPr/>
      </xdr:nvCxnSpPr>
      <xdr:spPr>
        <a:xfrm>
          <a:off x="6604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108</xdr:row>
      <xdr:rowOff>10177</xdr:rowOff>
    </xdr:from>
    <xdr:ext cx="467179" cy="259045"/>
    <xdr:sp macro="" textlink="">
      <xdr:nvSpPr>
        <xdr:cNvPr id="444" name="テキスト ボックス 443">
          <a:extLst>
            <a:ext uri="{FF2B5EF4-FFF2-40B4-BE49-F238E27FC236}">
              <a16:creationId xmlns:a16="http://schemas.microsoft.com/office/drawing/2014/main" id="{C4608F11-6D01-4D4D-A1A0-C15E6558E5D9}"/>
            </a:ext>
          </a:extLst>
        </xdr:cNvPr>
        <xdr:cNvSpPr txBox="1"/>
      </xdr:nvSpPr>
      <xdr:spPr>
        <a:xfrm>
          <a:off x="6136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106</xdr:row>
      <xdr:rowOff>114300</xdr:rowOff>
    </xdr:from>
    <xdr:to>
      <xdr:col>59</xdr:col>
      <xdr:colOff>50800</xdr:colOff>
      <xdr:row>106</xdr:row>
      <xdr:rowOff>114300</xdr:rowOff>
    </xdr:to>
    <xdr:cxnSp macro="">
      <xdr:nvCxnSpPr>
        <xdr:cNvPr id="445" name="直線コネクタ 444">
          <a:extLst>
            <a:ext uri="{FF2B5EF4-FFF2-40B4-BE49-F238E27FC236}">
              <a16:creationId xmlns:a16="http://schemas.microsoft.com/office/drawing/2014/main" id="{EF1572A9-7EFB-4C98-AB8A-B8ADD4B77699}"/>
            </a:ext>
          </a:extLst>
        </xdr:cNvPr>
        <xdr:cNvCxnSpPr/>
      </xdr:nvCxnSpPr>
      <xdr:spPr>
        <a:xfrm>
          <a:off x="6604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105</xdr:row>
      <xdr:rowOff>143527</xdr:rowOff>
    </xdr:from>
    <xdr:ext cx="467179" cy="259045"/>
    <xdr:sp macro="" textlink="">
      <xdr:nvSpPr>
        <xdr:cNvPr id="446" name="テキスト ボックス 445">
          <a:extLst>
            <a:ext uri="{FF2B5EF4-FFF2-40B4-BE49-F238E27FC236}">
              <a16:creationId xmlns:a16="http://schemas.microsoft.com/office/drawing/2014/main" id="{9B775D01-B10E-4598-894C-253EA7A5AFFC}"/>
            </a:ext>
          </a:extLst>
        </xdr:cNvPr>
        <xdr:cNvSpPr txBox="1"/>
      </xdr:nvSpPr>
      <xdr:spPr>
        <a:xfrm>
          <a:off x="6136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104</xdr:row>
      <xdr:rowOff>76200</xdr:rowOff>
    </xdr:from>
    <xdr:to>
      <xdr:col>59</xdr:col>
      <xdr:colOff>50800</xdr:colOff>
      <xdr:row>104</xdr:row>
      <xdr:rowOff>76200</xdr:rowOff>
    </xdr:to>
    <xdr:cxnSp macro="">
      <xdr:nvCxnSpPr>
        <xdr:cNvPr id="447" name="直線コネクタ 446">
          <a:extLst>
            <a:ext uri="{FF2B5EF4-FFF2-40B4-BE49-F238E27FC236}">
              <a16:creationId xmlns:a16="http://schemas.microsoft.com/office/drawing/2014/main" id="{4CC466FD-D03C-439F-9675-2F963C0D1593}"/>
            </a:ext>
          </a:extLst>
        </xdr:cNvPr>
        <xdr:cNvCxnSpPr/>
      </xdr:nvCxnSpPr>
      <xdr:spPr>
        <a:xfrm>
          <a:off x="6604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103</xdr:row>
      <xdr:rowOff>105427</xdr:rowOff>
    </xdr:from>
    <xdr:ext cx="467179" cy="259045"/>
    <xdr:sp macro="" textlink="">
      <xdr:nvSpPr>
        <xdr:cNvPr id="448" name="テキスト ボックス 447">
          <a:extLst>
            <a:ext uri="{FF2B5EF4-FFF2-40B4-BE49-F238E27FC236}">
              <a16:creationId xmlns:a16="http://schemas.microsoft.com/office/drawing/2014/main" id="{578024E8-2BC5-4FC3-8896-9D2352F21D56}"/>
            </a:ext>
          </a:extLst>
        </xdr:cNvPr>
        <xdr:cNvSpPr txBox="1"/>
      </xdr:nvSpPr>
      <xdr:spPr>
        <a:xfrm>
          <a:off x="6136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102</xdr:row>
      <xdr:rowOff>38100</xdr:rowOff>
    </xdr:from>
    <xdr:to>
      <xdr:col>59</xdr:col>
      <xdr:colOff>50800</xdr:colOff>
      <xdr:row>102</xdr:row>
      <xdr:rowOff>38100</xdr:rowOff>
    </xdr:to>
    <xdr:cxnSp macro="">
      <xdr:nvCxnSpPr>
        <xdr:cNvPr id="449" name="直線コネクタ 448">
          <a:extLst>
            <a:ext uri="{FF2B5EF4-FFF2-40B4-BE49-F238E27FC236}">
              <a16:creationId xmlns:a16="http://schemas.microsoft.com/office/drawing/2014/main" id="{CE2147F6-48F6-419A-BD50-CCE6654CA9EB}"/>
            </a:ext>
          </a:extLst>
        </xdr:cNvPr>
        <xdr:cNvCxnSpPr/>
      </xdr:nvCxnSpPr>
      <xdr:spPr>
        <a:xfrm>
          <a:off x="6604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101</xdr:row>
      <xdr:rowOff>67327</xdr:rowOff>
    </xdr:from>
    <xdr:ext cx="467179" cy="259045"/>
    <xdr:sp macro="" textlink="">
      <xdr:nvSpPr>
        <xdr:cNvPr id="450" name="テキスト ボックス 449">
          <a:extLst>
            <a:ext uri="{FF2B5EF4-FFF2-40B4-BE49-F238E27FC236}">
              <a16:creationId xmlns:a16="http://schemas.microsoft.com/office/drawing/2014/main" id="{3212E2AD-CEE5-4F5D-983F-F5152A35EF4F}"/>
            </a:ext>
          </a:extLst>
        </xdr:cNvPr>
        <xdr:cNvSpPr txBox="1"/>
      </xdr:nvSpPr>
      <xdr:spPr>
        <a:xfrm>
          <a:off x="6136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0</xdr:rowOff>
    </xdr:from>
    <xdr:to>
      <xdr:col>59</xdr:col>
      <xdr:colOff>50800</xdr:colOff>
      <xdr:row>100</xdr:row>
      <xdr:rowOff>0</xdr:rowOff>
    </xdr:to>
    <xdr:cxnSp macro="">
      <xdr:nvCxnSpPr>
        <xdr:cNvPr id="451" name="直線コネクタ 450">
          <a:extLst>
            <a:ext uri="{FF2B5EF4-FFF2-40B4-BE49-F238E27FC236}">
              <a16:creationId xmlns:a16="http://schemas.microsoft.com/office/drawing/2014/main" id="{3D4A1903-5F63-4EE5-80FF-07194A53E3CB}"/>
            </a:ext>
          </a:extLst>
        </xdr:cNvPr>
        <xdr:cNvCxnSpPr/>
      </xdr:nvCxnSpPr>
      <xdr:spPr>
        <a:xfrm>
          <a:off x="6604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99</xdr:row>
      <xdr:rowOff>29227</xdr:rowOff>
    </xdr:from>
    <xdr:ext cx="467179" cy="259045"/>
    <xdr:sp macro="" textlink="">
      <xdr:nvSpPr>
        <xdr:cNvPr id="452" name="テキスト ボックス 451">
          <a:extLst>
            <a:ext uri="{FF2B5EF4-FFF2-40B4-BE49-F238E27FC236}">
              <a16:creationId xmlns:a16="http://schemas.microsoft.com/office/drawing/2014/main" id="{0FBAC02E-C4EC-4087-A9B5-589DDD9B2292}"/>
            </a:ext>
          </a:extLst>
        </xdr:cNvPr>
        <xdr:cNvSpPr txBox="1"/>
      </xdr:nvSpPr>
      <xdr:spPr>
        <a:xfrm>
          <a:off x="6136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453" name="直線コネクタ 452">
          <a:extLst>
            <a:ext uri="{FF2B5EF4-FFF2-40B4-BE49-F238E27FC236}">
              <a16:creationId xmlns:a16="http://schemas.microsoft.com/office/drawing/2014/main" id="{897E0926-ECBE-409E-93E7-5D16755CFB5F}"/>
            </a:ext>
          </a:extLst>
        </xdr:cNvPr>
        <xdr:cNvCxnSpPr/>
      </xdr:nvCxnSpPr>
      <xdr:spPr>
        <a:xfrm>
          <a:off x="6604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454" name="テキスト ボックス 453">
          <a:extLst>
            <a:ext uri="{FF2B5EF4-FFF2-40B4-BE49-F238E27FC236}">
              <a16:creationId xmlns:a16="http://schemas.microsoft.com/office/drawing/2014/main" id="{6879792E-BEC4-4D4D-88EC-BA9AF4C85090}"/>
            </a:ext>
          </a:extLst>
        </xdr:cNvPr>
        <xdr:cNvSpPr txBox="1"/>
      </xdr:nvSpPr>
      <xdr:spPr>
        <a:xfrm>
          <a:off x="6136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455" name="【市民会館】&#10;一人当たり面積グラフ枠">
          <a:extLst>
            <a:ext uri="{FF2B5EF4-FFF2-40B4-BE49-F238E27FC236}">
              <a16:creationId xmlns:a16="http://schemas.microsoft.com/office/drawing/2014/main" id="{623E3649-8BB5-41BF-A57B-DA715F6DEE87}"/>
            </a:ext>
          </a:extLst>
        </xdr:cNvPr>
        <xdr:cNvSpPr/>
      </xdr:nvSpPr>
      <xdr:spPr>
        <a:xfrm>
          <a:off x="6604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99</xdr:row>
      <xdr:rowOff>146686</xdr:rowOff>
    </xdr:from>
    <xdr:to>
      <xdr:col>54</xdr:col>
      <xdr:colOff>189865</xdr:colOff>
      <xdr:row>108</xdr:row>
      <xdr:rowOff>131445</xdr:rowOff>
    </xdr:to>
    <xdr:cxnSp macro="">
      <xdr:nvCxnSpPr>
        <xdr:cNvPr id="456" name="直線コネクタ 455">
          <a:extLst>
            <a:ext uri="{FF2B5EF4-FFF2-40B4-BE49-F238E27FC236}">
              <a16:creationId xmlns:a16="http://schemas.microsoft.com/office/drawing/2014/main" id="{E5B133AE-03E6-4CF5-91F0-3F8546656054}"/>
            </a:ext>
          </a:extLst>
        </xdr:cNvPr>
        <xdr:cNvCxnSpPr/>
      </xdr:nvCxnSpPr>
      <xdr:spPr>
        <a:xfrm flipV="1">
          <a:off x="10476865" y="17120236"/>
          <a:ext cx="0" cy="152780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135272</xdr:rowOff>
    </xdr:from>
    <xdr:ext cx="469744" cy="259045"/>
    <xdr:sp macro="" textlink="">
      <xdr:nvSpPr>
        <xdr:cNvPr id="457" name="【市民会館】&#10;一人当たり面積最小値テキスト">
          <a:extLst>
            <a:ext uri="{FF2B5EF4-FFF2-40B4-BE49-F238E27FC236}">
              <a16:creationId xmlns:a16="http://schemas.microsoft.com/office/drawing/2014/main" id="{6388A4B7-F380-45E4-98C7-06E499177FB3}"/>
            </a:ext>
          </a:extLst>
        </xdr:cNvPr>
        <xdr:cNvSpPr txBox="1"/>
      </xdr:nvSpPr>
      <xdr:spPr>
        <a:xfrm>
          <a:off x="10515600" y="186518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131445</xdr:rowOff>
    </xdr:from>
    <xdr:to>
      <xdr:col>55</xdr:col>
      <xdr:colOff>88900</xdr:colOff>
      <xdr:row>108</xdr:row>
      <xdr:rowOff>131445</xdr:rowOff>
    </xdr:to>
    <xdr:cxnSp macro="">
      <xdr:nvCxnSpPr>
        <xdr:cNvPr id="458" name="直線コネクタ 457">
          <a:extLst>
            <a:ext uri="{FF2B5EF4-FFF2-40B4-BE49-F238E27FC236}">
              <a16:creationId xmlns:a16="http://schemas.microsoft.com/office/drawing/2014/main" id="{8A6AAE3A-06E0-49CA-B5F2-7253BEED14FB}"/>
            </a:ext>
          </a:extLst>
        </xdr:cNvPr>
        <xdr:cNvCxnSpPr/>
      </xdr:nvCxnSpPr>
      <xdr:spPr>
        <a:xfrm>
          <a:off x="10388600" y="186480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98</xdr:row>
      <xdr:rowOff>93363</xdr:rowOff>
    </xdr:from>
    <xdr:ext cx="469744" cy="259045"/>
    <xdr:sp macro="" textlink="">
      <xdr:nvSpPr>
        <xdr:cNvPr id="459" name="【市民会館】&#10;一人当たり面積最大値テキスト">
          <a:extLst>
            <a:ext uri="{FF2B5EF4-FFF2-40B4-BE49-F238E27FC236}">
              <a16:creationId xmlns:a16="http://schemas.microsoft.com/office/drawing/2014/main" id="{09FD57B7-5729-4766-8513-2F1FB3595C07}"/>
            </a:ext>
          </a:extLst>
        </xdr:cNvPr>
        <xdr:cNvSpPr txBox="1"/>
      </xdr:nvSpPr>
      <xdr:spPr>
        <a:xfrm>
          <a:off x="10515600" y="168954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0.813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146686</xdr:rowOff>
    </xdr:from>
    <xdr:to>
      <xdr:col>55</xdr:col>
      <xdr:colOff>88900</xdr:colOff>
      <xdr:row>99</xdr:row>
      <xdr:rowOff>146686</xdr:rowOff>
    </xdr:to>
    <xdr:cxnSp macro="">
      <xdr:nvCxnSpPr>
        <xdr:cNvPr id="460" name="直線コネクタ 459">
          <a:extLst>
            <a:ext uri="{FF2B5EF4-FFF2-40B4-BE49-F238E27FC236}">
              <a16:creationId xmlns:a16="http://schemas.microsoft.com/office/drawing/2014/main" id="{5551BC69-567E-4115-84DD-D52F44210BE7}"/>
            </a:ext>
          </a:extLst>
        </xdr:cNvPr>
        <xdr:cNvCxnSpPr/>
      </xdr:nvCxnSpPr>
      <xdr:spPr>
        <a:xfrm>
          <a:off x="10388600" y="171202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105</xdr:row>
      <xdr:rowOff>109238</xdr:rowOff>
    </xdr:from>
    <xdr:ext cx="469744" cy="259045"/>
    <xdr:sp macro="" textlink="">
      <xdr:nvSpPr>
        <xdr:cNvPr id="461" name="【市民会館】&#10;一人当たり面積平均値テキスト">
          <a:extLst>
            <a:ext uri="{FF2B5EF4-FFF2-40B4-BE49-F238E27FC236}">
              <a16:creationId xmlns:a16="http://schemas.microsoft.com/office/drawing/2014/main" id="{A54947B4-0964-46D4-BFE6-13BCF423547C}"/>
            </a:ext>
          </a:extLst>
        </xdr:cNvPr>
        <xdr:cNvSpPr txBox="1"/>
      </xdr:nvSpPr>
      <xdr:spPr>
        <a:xfrm>
          <a:off x="10515600" y="1811148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106</xdr:row>
      <xdr:rowOff>86361</xdr:rowOff>
    </xdr:from>
    <xdr:to>
      <xdr:col>55</xdr:col>
      <xdr:colOff>50800</xdr:colOff>
      <xdr:row>107</xdr:row>
      <xdr:rowOff>16511</xdr:rowOff>
    </xdr:to>
    <xdr:sp macro="" textlink="">
      <xdr:nvSpPr>
        <xdr:cNvPr id="462" name="フローチャート: 判断 461">
          <a:extLst>
            <a:ext uri="{FF2B5EF4-FFF2-40B4-BE49-F238E27FC236}">
              <a16:creationId xmlns:a16="http://schemas.microsoft.com/office/drawing/2014/main" id="{4A8BF59E-6D8A-45EC-96E5-7D3D6B9D372E}"/>
            </a:ext>
          </a:extLst>
        </xdr:cNvPr>
        <xdr:cNvSpPr/>
      </xdr:nvSpPr>
      <xdr:spPr>
        <a:xfrm>
          <a:off x="10426700" y="182600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106</xdr:row>
      <xdr:rowOff>101600</xdr:rowOff>
    </xdr:from>
    <xdr:to>
      <xdr:col>50</xdr:col>
      <xdr:colOff>165100</xdr:colOff>
      <xdr:row>107</xdr:row>
      <xdr:rowOff>31750</xdr:rowOff>
    </xdr:to>
    <xdr:sp macro="" textlink="">
      <xdr:nvSpPr>
        <xdr:cNvPr id="463" name="フローチャート: 判断 462">
          <a:extLst>
            <a:ext uri="{FF2B5EF4-FFF2-40B4-BE49-F238E27FC236}">
              <a16:creationId xmlns:a16="http://schemas.microsoft.com/office/drawing/2014/main" id="{7DA1007D-46E4-46D7-B432-5A488F0C405A}"/>
            </a:ext>
          </a:extLst>
        </xdr:cNvPr>
        <xdr:cNvSpPr/>
      </xdr:nvSpPr>
      <xdr:spPr>
        <a:xfrm>
          <a:off x="9588500" y="18275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106</xdr:row>
      <xdr:rowOff>111125</xdr:rowOff>
    </xdr:from>
    <xdr:to>
      <xdr:col>46</xdr:col>
      <xdr:colOff>38100</xdr:colOff>
      <xdr:row>107</xdr:row>
      <xdr:rowOff>41275</xdr:rowOff>
    </xdr:to>
    <xdr:sp macro="" textlink="">
      <xdr:nvSpPr>
        <xdr:cNvPr id="464" name="フローチャート: 判断 463">
          <a:extLst>
            <a:ext uri="{FF2B5EF4-FFF2-40B4-BE49-F238E27FC236}">
              <a16:creationId xmlns:a16="http://schemas.microsoft.com/office/drawing/2014/main" id="{0A13A5CB-B473-494D-92D2-B64F9F05F9F8}"/>
            </a:ext>
          </a:extLst>
        </xdr:cNvPr>
        <xdr:cNvSpPr/>
      </xdr:nvSpPr>
      <xdr:spPr>
        <a:xfrm>
          <a:off x="8699500" y="182848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106</xdr:row>
      <xdr:rowOff>103505</xdr:rowOff>
    </xdr:from>
    <xdr:to>
      <xdr:col>41</xdr:col>
      <xdr:colOff>101600</xdr:colOff>
      <xdr:row>107</xdr:row>
      <xdr:rowOff>33655</xdr:rowOff>
    </xdr:to>
    <xdr:sp macro="" textlink="">
      <xdr:nvSpPr>
        <xdr:cNvPr id="465" name="フローチャート: 判断 464">
          <a:extLst>
            <a:ext uri="{FF2B5EF4-FFF2-40B4-BE49-F238E27FC236}">
              <a16:creationId xmlns:a16="http://schemas.microsoft.com/office/drawing/2014/main" id="{D4D23657-264C-46A9-A6A4-D42AEDB54412}"/>
            </a:ext>
          </a:extLst>
        </xdr:cNvPr>
        <xdr:cNvSpPr/>
      </xdr:nvSpPr>
      <xdr:spPr>
        <a:xfrm>
          <a:off x="7810500" y="182772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106</xdr:row>
      <xdr:rowOff>99695</xdr:rowOff>
    </xdr:from>
    <xdr:to>
      <xdr:col>36</xdr:col>
      <xdr:colOff>165100</xdr:colOff>
      <xdr:row>107</xdr:row>
      <xdr:rowOff>29845</xdr:rowOff>
    </xdr:to>
    <xdr:sp macro="" textlink="">
      <xdr:nvSpPr>
        <xdr:cNvPr id="466" name="フローチャート: 判断 465">
          <a:extLst>
            <a:ext uri="{FF2B5EF4-FFF2-40B4-BE49-F238E27FC236}">
              <a16:creationId xmlns:a16="http://schemas.microsoft.com/office/drawing/2014/main" id="{22C3D53C-1835-465A-ACD7-9B7D4608A931}"/>
            </a:ext>
          </a:extLst>
        </xdr:cNvPr>
        <xdr:cNvSpPr/>
      </xdr:nvSpPr>
      <xdr:spPr>
        <a:xfrm>
          <a:off x="6921500" y="182733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467" name="テキスト ボックス 466">
          <a:extLst>
            <a:ext uri="{FF2B5EF4-FFF2-40B4-BE49-F238E27FC236}">
              <a16:creationId xmlns:a16="http://schemas.microsoft.com/office/drawing/2014/main" id="{8F6A55EA-E3B4-42E0-A51E-14085DA24519}"/>
            </a:ext>
          </a:extLst>
        </xdr:cNvPr>
        <xdr:cNvSpPr txBox="1"/>
      </xdr:nvSpPr>
      <xdr:spPr>
        <a:xfrm>
          <a:off x="10287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68" name="テキスト ボックス 467">
          <a:extLst>
            <a:ext uri="{FF2B5EF4-FFF2-40B4-BE49-F238E27FC236}">
              <a16:creationId xmlns:a16="http://schemas.microsoft.com/office/drawing/2014/main" id="{D7AA49AC-8327-4B9E-AFF0-EE22C81286B3}"/>
            </a:ext>
          </a:extLst>
        </xdr:cNvPr>
        <xdr:cNvSpPr txBox="1"/>
      </xdr:nvSpPr>
      <xdr:spPr>
        <a:xfrm>
          <a:off x="944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69" name="テキスト ボックス 468">
          <a:extLst>
            <a:ext uri="{FF2B5EF4-FFF2-40B4-BE49-F238E27FC236}">
              <a16:creationId xmlns:a16="http://schemas.microsoft.com/office/drawing/2014/main" id="{6E96CF97-EEAE-4DC5-AB61-C30D8E174440}"/>
            </a:ext>
          </a:extLst>
        </xdr:cNvPr>
        <xdr:cNvSpPr txBox="1"/>
      </xdr:nvSpPr>
      <xdr:spPr>
        <a:xfrm>
          <a:off x="855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70" name="テキスト ボックス 469">
          <a:extLst>
            <a:ext uri="{FF2B5EF4-FFF2-40B4-BE49-F238E27FC236}">
              <a16:creationId xmlns:a16="http://schemas.microsoft.com/office/drawing/2014/main" id="{1F3AB010-37E3-44D2-9D10-EF932033EE7E}"/>
            </a:ext>
          </a:extLst>
        </xdr:cNvPr>
        <xdr:cNvSpPr txBox="1"/>
      </xdr:nvSpPr>
      <xdr:spPr>
        <a:xfrm>
          <a:off x="767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71" name="テキスト ボックス 470">
          <a:extLst>
            <a:ext uri="{FF2B5EF4-FFF2-40B4-BE49-F238E27FC236}">
              <a16:creationId xmlns:a16="http://schemas.microsoft.com/office/drawing/2014/main" id="{90F1B38C-5080-41B6-87F8-839922AF9CAD}"/>
            </a:ext>
          </a:extLst>
        </xdr:cNvPr>
        <xdr:cNvSpPr txBox="1"/>
      </xdr:nvSpPr>
      <xdr:spPr>
        <a:xfrm>
          <a:off x="678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106</xdr:row>
      <xdr:rowOff>137795</xdr:rowOff>
    </xdr:from>
    <xdr:to>
      <xdr:col>55</xdr:col>
      <xdr:colOff>50800</xdr:colOff>
      <xdr:row>107</xdr:row>
      <xdr:rowOff>67945</xdr:rowOff>
    </xdr:to>
    <xdr:sp macro="" textlink="">
      <xdr:nvSpPr>
        <xdr:cNvPr id="472" name="楕円 471">
          <a:extLst>
            <a:ext uri="{FF2B5EF4-FFF2-40B4-BE49-F238E27FC236}">
              <a16:creationId xmlns:a16="http://schemas.microsoft.com/office/drawing/2014/main" id="{819187C3-6804-44FD-8480-81B005305BF5}"/>
            </a:ext>
          </a:extLst>
        </xdr:cNvPr>
        <xdr:cNvSpPr/>
      </xdr:nvSpPr>
      <xdr:spPr>
        <a:xfrm>
          <a:off x="10426700" y="183114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106</xdr:row>
      <xdr:rowOff>116222</xdr:rowOff>
    </xdr:from>
    <xdr:ext cx="469744" cy="259045"/>
    <xdr:sp macro="" textlink="">
      <xdr:nvSpPr>
        <xdr:cNvPr id="473" name="【市民会館】&#10;一人当たり面積該当値テキスト">
          <a:extLst>
            <a:ext uri="{FF2B5EF4-FFF2-40B4-BE49-F238E27FC236}">
              <a16:creationId xmlns:a16="http://schemas.microsoft.com/office/drawing/2014/main" id="{BCD8D033-0EED-4240-A523-D54CB24BBE6D}"/>
            </a:ext>
          </a:extLst>
        </xdr:cNvPr>
        <xdr:cNvSpPr txBox="1"/>
      </xdr:nvSpPr>
      <xdr:spPr>
        <a:xfrm>
          <a:off x="10515600" y="182899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106</xdr:row>
      <xdr:rowOff>135889</xdr:rowOff>
    </xdr:from>
    <xdr:to>
      <xdr:col>50</xdr:col>
      <xdr:colOff>165100</xdr:colOff>
      <xdr:row>107</xdr:row>
      <xdr:rowOff>66039</xdr:rowOff>
    </xdr:to>
    <xdr:sp macro="" textlink="">
      <xdr:nvSpPr>
        <xdr:cNvPr id="474" name="楕円 473">
          <a:extLst>
            <a:ext uri="{FF2B5EF4-FFF2-40B4-BE49-F238E27FC236}">
              <a16:creationId xmlns:a16="http://schemas.microsoft.com/office/drawing/2014/main" id="{35E0140B-F569-40F4-BE2F-A27526B062E5}"/>
            </a:ext>
          </a:extLst>
        </xdr:cNvPr>
        <xdr:cNvSpPr/>
      </xdr:nvSpPr>
      <xdr:spPr>
        <a:xfrm>
          <a:off x="9588500" y="183095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107</xdr:row>
      <xdr:rowOff>15239</xdr:rowOff>
    </xdr:from>
    <xdr:to>
      <xdr:col>55</xdr:col>
      <xdr:colOff>0</xdr:colOff>
      <xdr:row>107</xdr:row>
      <xdr:rowOff>17145</xdr:rowOff>
    </xdr:to>
    <xdr:cxnSp macro="">
      <xdr:nvCxnSpPr>
        <xdr:cNvPr id="475" name="直線コネクタ 474">
          <a:extLst>
            <a:ext uri="{FF2B5EF4-FFF2-40B4-BE49-F238E27FC236}">
              <a16:creationId xmlns:a16="http://schemas.microsoft.com/office/drawing/2014/main" id="{F98019E0-50AE-4789-BF3C-C2AB880B30C0}"/>
            </a:ext>
          </a:extLst>
        </xdr:cNvPr>
        <xdr:cNvCxnSpPr/>
      </xdr:nvCxnSpPr>
      <xdr:spPr>
        <a:xfrm>
          <a:off x="9639300" y="18360389"/>
          <a:ext cx="838200" cy="19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106</xdr:row>
      <xdr:rowOff>139700</xdr:rowOff>
    </xdr:from>
    <xdr:to>
      <xdr:col>46</xdr:col>
      <xdr:colOff>38100</xdr:colOff>
      <xdr:row>107</xdr:row>
      <xdr:rowOff>69850</xdr:rowOff>
    </xdr:to>
    <xdr:sp macro="" textlink="">
      <xdr:nvSpPr>
        <xdr:cNvPr id="476" name="楕円 475">
          <a:extLst>
            <a:ext uri="{FF2B5EF4-FFF2-40B4-BE49-F238E27FC236}">
              <a16:creationId xmlns:a16="http://schemas.microsoft.com/office/drawing/2014/main" id="{E715A126-B852-4374-BC07-42A1D7F2B643}"/>
            </a:ext>
          </a:extLst>
        </xdr:cNvPr>
        <xdr:cNvSpPr/>
      </xdr:nvSpPr>
      <xdr:spPr>
        <a:xfrm>
          <a:off x="8699500" y="18313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107</xdr:row>
      <xdr:rowOff>15239</xdr:rowOff>
    </xdr:from>
    <xdr:to>
      <xdr:col>50</xdr:col>
      <xdr:colOff>114300</xdr:colOff>
      <xdr:row>107</xdr:row>
      <xdr:rowOff>19050</xdr:rowOff>
    </xdr:to>
    <xdr:cxnSp macro="">
      <xdr:nvCxnSpPr>
        <xdr:cNvPr id="477" name="直線コネクタ 476">
          <a:extLst>
            <a:ext uri="{FF2B5EF4-FFF2-40B4-BE49-F238E27FC236}">
              <a16:creationId xmlns:a16="http://schemas.microsoft.com/office/drawing/2014/main" id="{0B95AD65-7111-4E48-8A75-F46A695F8486}"/>
            </a:ext>
          </a:extLst>
        </xdr:cNvPr>
        <xdr:cNvCxnSpPr/>
      </xdr:nvCxnSpPr>
      <xdr:spPr>
        <a:xfrm flipV="1">
          <a:off x="8750300" y="18360389"/>
          <a:ext cx="889000" cy="38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106</xdr:row>
      <xdr:rowOff>145414</xdr:rowOff>
    </xdr:from>
    <xdr:to>
      <xdr:col>41</xdr:col>
      <xdr:colOff>101600</xdr:colOff>
      <xdr:row>107</xdr:row>
      <xdr:rowOff>75564</xdr:rowOff>
    </xdr:to>
    <xdr:sp macro="" textlink="">
      <xdr:nvSpPr>
        <xdr:cNvPr id="478" name="楕円 477">
          <a:extLst>
            <a:ext uri="{FF2B5EF4-FFF2-40B4-BE49-F238E27FC236}">
              <a16:creationId xmlns:a16="http://schemas.microsoft.com/office/drawing/2014/main" id="{54347A4A-F63B-4502-90A5-8B7B4289262F}"/>
            </a:ext>
          </a:extLst>
        </xdr:cNvPr>
        <xdr:cNvSpPr/>
      </xdr:nvSpPr>
      <xdr:spPr>
        <a:xfrm>
          <a:off x="7810500" y="183191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107</xdr:row>
      <xdr:rowOff>19050</xdr:rowOff>
    </xdr:from>
    <xdr:to>
      <xdr:col>45</xdr:col>
      <xdr:colOff>177800</xdr:colOff>
      <xdr:row>107</xdr:row>
      <xdr:rowOff>24764</xdr:rowOff>
    </xdr:to>
    <xdr:cxnSp macro="">
      <xdr:nvCxnSpPr>
        <xdr:cNvPr id="479" name="直線コネクタ 478">
          <a:extLst>
            <a:ext uri="{FF2B5EF4-FFF2-40B4-BE49-F238E27FC236}">
              <a16:creationId xmlns:a16="http://schemas.microsoft.com/office/drawing/2014/main" id="{E3795A69-8F2E-440B-A47F-002A3102AF5A}"/>
            </a:ext>
          </a:extLst>
        </xdr:cNvPr>
        <xdr:cNvCxnSpPr/>
      </xdr:nvCxnSpPr>
      <xdr:spPr>
        <a:xfrm flipV="1">
          <a:off x="7861300" y="18364200"/>
          <a:ext cx="889000" cy="57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106</xdr:row>
      <xdr:rowOff>149225</xdr:rowOff>
    </xdr:from>
    <xdr:to>
      <xdr:col>36</xdr:col>
      <xdr:colOff>165100</xdr:colOff>
      <xdr:row>107</xdr:row>
      <xdr:rowOff>79375</xdr:rowOff>
    </xdr:to>
    <xdr:sp macro="" textlink="">
      <xdr:nvSpPr>
        <xdr:cNvPr id="480" name="楕円 479">
          <a:extLst>
            <a:ext uri="{FF2B5EF4-FFF2-40B4-BE49-F238E27FC236}">
              <a16:creationId xmlns:a16="http://schemas.microsoft.com/office/drawing/2014/main" id="{D31764DB-4E2B-4494-93A9-ED7AC984B900}"/>
            </a:ext>
          </a:extLst>
        </xdr:cNvPr>
        <xdr:cNvSpPr/>
      </xdr:nvSpPr>
      <xdr:spPr>
        <a:xfrm>
          <a:off x="6921500" y="183229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107</xdr:row>
      <xdr:rowOff>24764</xdr:rowOff>
    </xdr:from>
    <xdr:to>
      <xdr:col>41</xdr:col>
      <xdr:colOff>50800</xdr:colOff>
      <xdr:row>107</xdr:row>
      <xdr:rowOff>28575</xdr:rowOff>
    </xdr:to>
    <xdr:cxnSp macro="">
      <xdr:nvCxnSpPr>
        <xdr:cNvPr id="481" name="直線コネクタ 480">
          <a:extLst>
            <a:ext uri="{FF2B5EF4-FFF2-40B4-BE49-F238E27FC236}">
              <a16:creationId xmlns:a16="http://schemas.microsoft.com/office/drawing/2014/main" id="{C1ADB605-0BAE-4DAE-9A15-E42549F9A991}"/>
            </a:ext>
          </a:extLst>
        </xdr:cNvPr>
        <xdr:cNvCxnSpPr/>
      </xdr:nvCxnSpPr>
      <xdr:spPr>
        <a:xfrm flipV="1">
          <a:off x="6972300" y="18369914"/>
          <a:ext cx="889000" cy="38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105</xdr:row>
      <xdr:rowOff>48277</xdr:rowOff>
    </xdr:from>
    <xdr:ext cx="469744" cy="259045"/>
    <xdr:sp macro="" textlink="">
      <xdr:nvSpPr>
        <xdr:cNvPr id="482" name="n_1aveValue【市民会館】&#10;一人当たり面積">
          <a:extLst>
            <a:ext uri="{FF2B5EF4-FFF2-40B4-BE49-F238E27FC236}">
              <a16:creationId xmlns:a16="http://schemas.microsoft.com/office/drawing/2014/main" id="{60A54E2A-598F-4121-987E-1FC7E9F7ECA0}"/>
            </a:ext>
          </a:extLst>
        </xdr:cNvPr>
        <xdr:cNvSpPr txBox="1"/>
      </xdr:nvSpPr>
      <xdr:spPr>
        <a:xfrm>
          <a:off x="9391727" y="18050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105</xdr:row>
      <xdr:rowOff>57802</xdr:rowOff>
    </xdr:from>
    <xdr:ext cx="469744" cy="259045"/>
    <xdr:sp macro="" textlink="">
      <xdr:nvSpPr>
        <xdr:cNvPr id="483" name="n_2aveValue【市民会館】&#10;一人当たり面積">
          <a:extLst>
            <a:ext uri="{FF2B5EF4-FFF2-40B4-BE49-F238E27FC236}">
              <a16:creationId xmlns:a16="http://schemas.microsoft.com/office/drawing/2014/main" id="{C5CEBFBD-CE20-4FC7-93DC-2CA8FFCFD02C}"/>
            </a:ext>
          </a:extLst>
        </xdr:cNvPr>
        <xdr:cNvSpPr txBox="1"/>
      </xdr:nvSpPr>
      <xdr:spPr>
        <a:xfrm>
          <a:off x="8515427" y="180600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105</xdr:row>
      <xdr:rowOff>50182</xdr:rowOff>
    </xdr:from>
    <xdr:ext cx="469744" cy="259045"/>
    <xdr:sp macro="" textlink="">
      <xdr:nvSpPr>
        <xdr:cNvPr id="484" name="n_3aveValue【市民会館】&#10;一人当たり面積">
          <a:extLst>
            <a:ext uri="{FF2B5EF4-FFF2-40B4-BE49-F238E27FC236}">
              <a16:creationId xmlns:a16="http://schemas.microsoft.com/office/drawing/2014/main" id="{B5A3589A-4B6A-41AC-A089-C8D88202BE72}"/>
            </a:ext>
          </a:extLst>
        </xdr:cNvPr>
        <xdr:cNvSpPr txBox="1"/>
      </xdr:nvSpPr>
      <xdr:spPr>
        <a:xfrm>
          <a:off x="7626427" y="180524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105</xdr:row>
      <xdr:rowOff>46372</xdr:rowOff>
    </xdr:from>
    <xdr:ext cx="469744" cy="259045"/>
    <xdr:sp macro="" textlink="">
      <xdr:nvSpPr>
        <xdr:cNvPr id="485" name="n_4aveValue【市民会館】&#10;一人当たり面積">
          <a:extLst>
            <a:ext uri="{FF2B5EF4-FFF2-40B4-BE49-F238E27FC236}">
              <a16:creationId xmlns:a16="http://schemas.microsoft.com/office/drawing/2014/main" id="{95CE577A-8B32-4438-AA27-E9BA5FA94D64}"/>
            </a:ext>
          </a:extLst>
        </xdr:cNvPr>
        <xdr:cNvSpPr txBox="1"/>
      </xdr:nvSpPr>
      <xdr:spPr>
        <a:xfrm>
          <a:off x="6737427" y="180486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107</xdr:row>
      <xdr:rowOff>57166</xdr:rowOff>
    </xdr:from>
    <xdr:ext cx="469744" cy="259045"/>
    <xdr:sp macro="" textlink="">
      <xdr:nvSpPr>
        <xdr:cNvPr id="486" name="n_1mainValue【市民会館】&#10;一人当たり面積">
          <a:extLst>
            <a:ext uri="{FF2B5EF4-FFF2-40B4-BE49-F238E27FC236}">
              <a16:creationId xmlns:a16="http://schemas.microsoft.com/office/drawing/2014/main" id="{13B0B0BA-861F-47AC-8D08-45CB46495EAC}"/>
            </a:ext>
          </a:extLst>
        </xdr:cNvPr>
        <xdr:cNvSpPr txBox="1"/>
      </xdr:nvSpPr>
      <xdr:spPr>
        <a:xfrm>
          <a:off x="9391727" y="184023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107</xdr:row>
      <xdr:rowOff>60977</xdr:rowOff>
    </xdr:from>
    <xdr:ext cx="469744" cy="259045"/>
    <xdr:sp macro="" textlink="">
      <xdr:nvSpPr>
        <xdr:cNvPr id="487" name="n_2mainValue【市民会館】&#10;一人当たり面積">
          <a:extLst>
            <a:ext uri="{FF2B5EF4-FFF2-40B4-BE49-F238E27FC236}">
              <a16:creationId xmlns:a16="http://schemas.microsoft.com/office/drawing/2014/main" id="{E3362585-B423-42BF-825F-40743D106D56}"/>
            </a:ext>
          </a:extLst>
        </xdr:cNvPr>
        <xdr:cNvSpPr txBox="1"/>
      </xdr:nvSpPr>
      <xdr:spPr>
        <a:xfrm>
          <a:off x="8515427" y="18406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107</xdr:row>
      <xdr:rowOff>66691</xdr:rowOff>
    </xdr:from>
    <xdr:ext cx="469744" cy="259045"/>
    <xdr:sp macro="" textlink="">
      <xdr:nvSpPr>
        <xdr:cNvPr id="488" name="n_3mainValue【市民会館】&#10;一人当たり面積">
          <a:extLst>
            <a:ext uri="{FF2B5EF4-FFF2-40B4-BE49-F238E27FC236}">
              <a16:creationId xmlns:a16="http://schemas.microsoft.com/office/drawing/2014/main" id="{A769626A-C19E-4D7A-8A60-65145E85244C}"/>
            </a:ext>
          </a:extLst>
        </xdr:cNvPr>
        <xdr:cNvSpPr txBox="1"/>
      </xdr:nvSpPr>
      <xdr:spPr>
        <a:xfrm>
          <a:off x="7626427" y="184118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107</xdr:row>
      <xdr:rowOff>70502</xdr:rowOff>
    </xdr:from>
    <xdr:ext cx="469744" cy="259045"/>
    <xdr:sp macro="" textlink="">
      <xdr:nvSpPr>
        <xdr:cNvPr id="489" name="n_4mainValue【市民会館】&#10;一人当たり面積">
          <a:extLst>
            <a:ext uri="{FF2B5EF4-FFF2-40B4-BE49-F238E27FC236}">
              <a16:creationId xmlns:a16="http://schemas.microsoft.com/office/drawing/2014/main" id="{64B0CCF6-8676-48C6-AABF-4EED22538D22}"/>
            </a:ext>
          </a:extLst>
        </xdr:cNvPr>
        <xdr:cNvSpPr txBox="1"/>
      </xdr:nvSpPr>
      <xdr:spPr>
        <a:xfrm>
          <a:off x="6737427" y="184156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90" name="正方形/長方形 489">
          <a:extLst>
            <a:ext uri="{FF2B5EF4-FFF2-40B4-BE49-F238E27FC236}">
              <a16:creationId xmlns:a16="http://schemas.microsoft.com/office/drawing/2014/main" id="{53116480-7647-49C5-8C45-EAF247BD20A3}"/>
            </a:ext>
          </a:extLst>
        </xdr:cNvPr>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91" name="正方形/長方形 490">
          <a:extLst>
            <a:ext uri="{FF2B5EF4-FFF2-40B4-BE49-F238E27FC236}">
              <a16:creationId xmlns:a16="http://schemas.microsoft.com/office/drawing/2014/main" id="{9135E2BC-15E5-4212-8DAB-216F38332270}"/>
            </a:ext>
          </a:extLst>
        </xdr:cNvPr>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92" name="正方形/長方形 491">
          <a:extLst>
            <a:ext uri="{FF2B5EF4-FFF2-40B4-BE49-F238E27FC236}">
              <a16:creationId xmlns:a16="http://schemas.microsoft.com/office/drawing/2014/main" id="{34325353-A0C6-43C1-81FD-DB2413E510AB}"/>
            </a:ext>
          </a:extLst>
        </xdr:cNvPr>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114/118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93" name="正方形/長方形 492">
          <a:extLst>
            <a:ext uri="{FF2B5EF4-FFF2-40B4-BE49-F238E27FC236}">
              <a16:creationId xmlns:a16="http://schemas.microsoft.com/office/drawing/2014/main" id="{A38E164F-9F22-4914-A83C-678B35A0B859}"/>
            </a:ext>
          </a:extLst>
        </xdr:cNvPr>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94" name="正方形/長方形 493">
          <a:extLst>
            <a:ext uri="{FF2B5EF4-FFF2-40B4-BE49-F238E27FC236}">
              <a16:creationId xmlns:a16="http://schemas.microsoft.com/office/drawing/2014/main" id="{F73D5537-0C85-4B99-9742-882A44E97AA4}"/>
            </a:ext>
          </a:extLst>
        </xdr:cNvPr>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95" name="正方形/長方形 494">
          <a:extLst>
            <a:ext uri="{FF2B5EF4-FFF2-40B4-BE49-F238E27FC236}">
              <a16:creationId xmlns:a16="http://schemas.microsoft.com/office/drawing/2014/main" id="{3947A2DD-9E26-4CF2-8AC1-818028B8E5F8}"/>
            </a:ext>
          </a:extLst>
        </xdr:cNvPr>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96" name="正方形/長方形 495">
          <a:extLst>
            <a:ext uri="{FF2B5EF4-FFF2-40B4-BE49-F238E27FC236}">
              <a16:creationId xmlns:a16="http://schemas.microsoft.com/office/drawing/2014/main" id="{9A0248BC-3697-4A63-8543-795B863DA969}"/>
            </a:ext>
          </a:extLst>
        </xdr:cNvPr>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97" name="正方形/長方形 496">
          <a:extLst>
            <a:ext uri="{FF2B5EF4-FFF2-40B4-BE49-F238E27FC236}">
              <a16:creationId xmlns:a16="http://schemas.microsoft.com/office/drawing/2014/main" id="{08915F34-B52B-423A-907D-B0E1D7FF0375}"/>
            </a:ext>
          </a:extLst>
        </xdr:cNvPr>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498" name="テキスト ボックス 497">
          <a:extLst>
            <a:ext uri="{FF2B5EF4-FFF2-40B4-BE49-F238E27FC236}">
              <a16:creationId xmlns:a16="http://schemas.microsoft.com/office/drawing/2014/main" id="{0C41AC47-B225-4B1B-A41D-D3AA6A680733}"/>
            </a:ext>
          </a:extLst>
        </xdr:cNvPr>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99" name="直線コネクタ 498">
          <a:extLst>
            <a:ext uri="{FF2B5EF4-FFF2-40B4-BE49-F238E27FC236}">
              <a16:creationId xmlns:a16="http://schemas.microsoft.com/office/drawing/2014/main" id="{AF63B91A-B231-4681-A0C1-CF2D80BCDFB3}"/>
            </a:ext>
          </a:extLst>
        </xdr:cNvPr>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500" name="テキスト ボックス 499">
          <a:extLst>
            <a:ext uri="{FF2B5EF4-FFF2-40B4-BE49-F238E27FC236}">
              <a16:creationId xmlns:a16="http://schemas.microsoft.com/office/drawing/2014/main" id="{468FE427-CCCD-4526-9E46-D1F8E8CE7779}"/>
            </a:ext>
          </a:extLst>
        </xdr:cNvPr>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92528</xdr:rowOff>
    </xdr:from>
    <xdr:to>
      <xdr:col>89</xdr:col>
      <xdr:colOff>177800</xdr:colOff>
      <xdr:row>42</xdr:row>
      <xdr:rowOff>92528</xdr:rowOff>
    </xdr:to>
    <xdr:cxnSp macro="">
      <xdr:nvCxnSpPr>
        <xdr:cNvPr id="501" name="直線コネクタ 500">
          <a:extLst>
            <a:ext uri="{FF2B5EF4-FFF2-40B4-BE49-F238E27FC236}">
              <a16:creationId xmlns:a16="http://schemas.microsoft.com/office/drawing/2014/main" id="{E47B4C02-24B6-4C16-BDA9-BCAC16AEC53C}"/>
            </a:ext>
          </a:extLst>
        </xdr:cNvPr>
        <xdr:cNvCxnSpPr/>
      </xdr:nvCxnSpPr>
      <xdr:spPr>
        <a:xfrm>
          <a:off x="12446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121755</xdr:rowOff>
    </xdr:from>
    <xdr:ext cx="467179" cy="259045"/>
    <xdr:sp macro="" textlink="">
      <xdr:nvSpPr>
        <xdr:cNvPr id="502" name="テキスト ボックス 501">
          <a:extLst>
            <a:ext uri="{FF2B5EF4-FFF2-40B4-BE49-F238E27FC236}">
              <a16:creationId xmlns:a16="http://schemas.microsoft.com/office/drawing/2014/main" id="{833F536E-8CA5-42A0-B4ED-12EB8A0AA5CA}"/>
            </a:ext>
          </a:extLst>
        </xdr:cNvPr>
        <xdr:cNvSpPr txBox="1"/>
      </xdr:nvSpPr>
      <xdr:spPr>
        <a:xfrm>
          <a:off x="11978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108857</xdr:rowOff>
    </xdr:from>
    <xdr:to>
      <xdr:col>89</xdr:col>
      <xdr:colOff>177800</xdr:colOff>
      <xdr:row>40</xdr:row>
      <xdr:rowOff>108857</xdr:rowOff>
    </xdr:to>
    <xdr:cxnSp macro="">
      <xdr:nvCxnSpPr>
        <xdr:cNvPr id="503" name="直線コネクタ 502">
          <a:extLst>
            <a:ext uri="{FF2B5EF4-FFF2-40B4-BE49-F238E27FC236}">
              <a16:creationId xmlns:a16="http://schemas.microsoft.com/office/drawing/2014/main" id="{BEFC76FD-B7E0-4B16-88E6-14C4E961C2F2}"/>
            </a:ext>
          </a:extLst>
        </xdr:cNvPr>
        <xdr:cNvCxnSpPr/>
      </xdr:nvCxnSpPr>
      <xdr:spPr>
        <a:xfrm>
          <a:off x="12446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138084</xdr:rowOff>
    </xdr:from>
    <xdr:ext cx="403059" cy="259045"/>
    <xdr:sp macro="" textlink="">
      <xdr:nvSpPr>
        <xdr:cNvPr id="504" name="テキスト ボックス 503">
          <a:extLst>
            <a:ext uri="{FF2B5EF4-FFF2-40B4-BE49-F238E27FC236}">
              <a16:creationId xmlns:a16="http://schemas.microsoft.com/office/drawing/2014/main" id="{BF0ECA47-8770-477E-8D42-2393E35C8434}"/>
            </a:ext>
          </a:extLst>
        </xdr:cNvPr>
        <xdr:cNvSpPr txBox="1"/>
      </xdr:nvSpPr>
      <xdr:spPr>
        <a:xfrm>
          <a:off x="12042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125185</xdr:rowOff>
    </xdr:from>
    <xdr:to>
      <xdr:col>89</xdr:col>
      <xdr:colOff>177800</xdr:colOff>
      <xdr:row>38</xdr:row>
      <xdr:rowOff>125185</xdr:rowOff>
    </xdr:to>
    <xdr:cxnSp macro="">
      <xdr:nvCxnSpPr>
        <xdr:cNvPr id="505" name="直線コネクタ 504">
          <a:extLst>
            <a:ext uri="{FF2B5EF4-FFF2-40B4-BE49-F238E27FC236}">
              <a16:creationId xmlns:a16="http://schemas.microsoft.com/office/drawing/2014/main" id="{0B25D542-7725-44E3-BEC0-6A2EFAF71E2D}"/>
            </a:ext>
          </a:extLst>
        </xdr:cNvPr>
        <xdr:cNvCxnSpPr/>
      </xdr:nvCxnSpPr>
      <xdr:spPr>
        <a:xfrm>
          <a:off x="12446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37</xdr:row>
      <xdr:rowOff>154412</xdr:rowOff>
    </xdr:from>
    <xdr:ext cx="403059" cy="259045"/>
    <xdr:sp macro="" textlink="">
      <xdr:nvSpPr>
        <xdr:cNvPr id="506" name="テキスト ボックス 505">
          <a:extLst>
            <a:ext uri="{FF2B5EF4-FFF2-40B4-BE49-F238E27FC236}">
              <a16:creationId xmlns:a16="http://schemas.microsoft.com/office/drawing/2014/main" id="{269664E1-05E7-4639-9FC6-2E7A640747FA}"/>
            </a:ext>
          </a:extLst>
        </xdr:cNvPr>
        <xdr:cNvSpPr txBox="1"/>
      </xdr:nvSpPr>
      <xdr:spPr>
        <a:xfrm>
          <a:off x="12042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141514</xdr:rowOff>
    </xdr:from>
    <xdr:to>
      <xdr:col>89</xdr:col>
      <xdr:colOff>177800</xdr:colOff>
      <xdr:row>36</xdr:row>
      <xdr:rowOff>141514</xdr:rowOff>
    </xdr:to>
    <xdr:cxnSp macro="">
      <xdr:nvCxnSpPr>
        <xdr:cNvPr id="507" name="直線コネクタ 506">
          <a:extLst>
            <a:ext uri="{FF2B5EF4-FFF2-40B4-BE49-F238E27FC236}">
              <a16:creationId xmlns:a16="http://schemas.microsoft.com/office/drawing/2014/main" id="{C36D2022-C53A-40A6-9F5A-B1E6D920C01E}"/>
            </a:ext>
          </a:extLst>
        </xdr:cNvPr>
        <xdr:cNvCxnSpPr/>
      </xdr:nvCxnSpPr>
      <xdr:spPr>
        <a:xfrm>
          <a:off x="12446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170741</xdr:rowOff>
    </xdr:from>
    <xdr:ext cx="403059" cy="259045"/>
    <xdr:sp macro="" textlink="">
      <xdr:nvSpPr>
        <xdr:cNvPr id="508" name="テキスト ボックス 507">
          <a:extLst>
            <a:ext uri="{FF2B5EF4-FFF2-40B4-BE49-F238E27FC236}">
              <a16:creationId xmlns:a16="http://schemas.microsoft.com/office/drawing/2014/main" id="{295EB985-CB8C-45EF-B72A-BDED0FEE47F0}"/>
            </a:ext>
          </a:extLst>
        </xdr:cNvPr>
        <xdr:cNvSpPr txBox="1"/>
      </xdr:nvSpPr>
      <xdr:spPr>
        <a:xfrm>
          <a:off x="12042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157843</xdr:rowOff>
    </xdr:from>
    <xdr:to>
      <xdr:col>89</xdr:col>
      <xdr:colOff>177800</xdr:colOff>
      <xdr:row>34</xdr:row>
      <xdr:rowOff>157843</xdr:rowOff>
    </xdr:to>
    <xdr:cxnSp macro="">
      <xdr:nvCxnSpPr>
        <xdr:cNvPr id="509" name="直線コネクタ 508">
          <a:extLst>
            <a:ext uri="{FF2B5EF4-FFF2-40B4-BE49-F238E27FC236}">
              <a16:creationId xmlns:a16="http://schemas.microsoft.com/office/drawing/2014/main" id="{D6F7B29D-7E4B-4A17-BF88-8E615A84C848}"/>
            </a:ext>
          </a:extLst>
        </xdr:cNvPr>
        <xdr:cNvCxnSpPr/>
      </xdr:nvCxnSpPr>
      <xdr:spPr>
        <a:xfrm>
          <a:off x="12446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15620</xdr:rowOff>
    </xdr:from>
    <xdr:ext cx="403059" cy="259045"/>
    <xdr:sp macro="" textlink="">
      <xdr:nvSpPr>
        <xdr:cNvPr id="510" name="テキスト ボックス 509">
          <a:extLst>
            <a:ext uri="{FF2B5EF4-FFF2-40B4-BE49-F238E27FC236}">
              <a16:creationId xmlns:a16="http://schemas.microsoft.com/office/drawing/2014/main" id="{A7896487-2939-4144-8845-4DDA156236EC}"/>
            </a:ext>
          </a:extLst>
        </xdr:cNvPr>
        <xdr:cNvSpPr txBox="1"/>
      </xdr:nvSpPr>
      <xdr:spPr>
        <a:xfrm>
          <a:off x="12042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2722</xdr:rowOff>
    </xdr:from>
    <xdr:to>
      <xdr:col>89</xdr:col>
      <xdr:colOff>177800</xdr:colOff>
      <xdr:row>33</xdr:row>
      <xdr:rowOff>2722</xdr:rowOff>
    </xdr:to>
    <xdr:cxnSp macro="">
      <xdr:nvCxnSpPr>
        <xdr:cNvPr id="511" name="直線コネクタ 510">
          <a:extLst>
            <a:ext uri="{FF2B5EF4-FFF2-40B4-BE49-F238E27FC236}">
              <a16:creationId xmlns:a16="http://schemas.microsoft.com/office/drawing/2014/main" id="{94BB4A49-157D-4EDB-9055-018F504FD951}"/>
            </a:ext>
          </a:extLst>
        </xdr:cNvPr>
        <xdr:cNvCxnSpPr/>
      </xdr:nvCxnSpPr>
      <xdr:spPr>
        <a:xfrm>
          <a:off x="12446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32</xdr:row>
      <xdr:rowOff>31949</xdr:rowOff>
    </xdr:from>
    <xdr:ext cx="338939" cy="259045"/>
    <xdr:sp macro="" textlink="">
      <xdr:nvSpPr>
        <xdr:cNvPr id="512" name="テキスト ボックス 511">
          <a:extLst>
            <a:ext uri="{FF2B5EF4-FFF2-40B4-BE49-F238E27FC236}">
              <a16:creationId xmlns:a16="http://schemas.microsoft.com/office/drawing/2014/main" id="{1C873F05-8EA0-4B94-AA35-DCB6D70C3F39}"/>
            </a:ext>
          </a:extLst>
        </xdr:cNvPr>
        <xdr:cNvSpPr txBox="1"/>
      </xdr:nvSpPr>
      <xdr:spPr>
        <a:xfrm>
          <a:off x="12107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513" name="直線コネクタ 512">
          <a:extLst>
            <a:ext uri="{FF2B5EF4-FFF2-40B4-BE49-F238E27FC236}">
              <a16:creationId xmlns:a16="http://schemas.microsoft.com/office/drawing/2014/main" id="{E9089D76-46A0-41FC-8A75-1D0785994F7C}"/>
            </a:ext>
          </a:extLst>
        </xdr:cNvPr>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31</xdr:row>
      <xdr:rowOff>19050</xdr:rowOff>
    </xdr:from>
    <xdr:to>
      <xdr:col>90</xdr:col>
      <xdr:colOff>25400</xdr:colOff>
      <xdr:row>44</xdr:row>
      <xdr:rowOff>76200</xdr:rowOff>
    </xdr:to>
    <xdr:sp macro="" textlink="">
      <xdr:nvSpPr>
        <xdr:cNvPr id="514" name="【一般廃棄物処理施設】&#10;有形固定資産減価償却率グラフ枠">
          <a:extLst>
            <a:ext uri="{FF2B5EF4-FFF2-40B4-BE49-F238E27FC236}">
              <a16:creationId xmlns:a16="http://schemas.microsoft.com/office/drawing/2014/main" id="{AD139CD3-6FF4-41C4-8B16-107D524C6D3D}"/>
            </a:ext>
          </a:extLst>
        </xdr:cNvPr>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110490</xdr:rowOff>
    </xdr:from>
    <xdr:to>
      <xdr:col>85</xdr:col>
      <xdr:colOff>126364</xdr:colOff>
      <xdr:row>42</xdr:row>
      <xdr:rowOff>92528</xdr:rowOff>
    </xdr:to>
    <xdr:cxnSp macro="">
      <xdr:nvCxnSpPr>
        <xdr:cNvPr id="515" name="直線コネクタ 514">
          <a:extLst>
            <a:ext uri="{FF2B5EF4-FFF2-40B4-BE49-F238E27FC236}">
              <a16:creationId xmlns:a16="http://schemas.microsoft.com/office/drawing/2014/main" id="{723D2A7C-CE88-4DBA-BF66-E06D2AD85100}"/>
            </a:ext>
          </a:extLst>
        </xdr:cNvPr>
        <xdr:cNvCxnSpPr/>
      </xdr:nvCxnSpPr>
      <xdr:spPr>
        <a:xfrm flipV="1">
          <a:off x="16318864" y="5768340"/>
          <a:ext cx="0" cy="152508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96355</xdr:rowOff>
    </xdr:from>
    <xdr:ext cx="469744" cy="259045"/>
    <xdr:sp macro="" textlink="">
      <xdr:nvSpPr>
        <xdr:cNvPr id="516" name="【一般廃棄物処理施設】&#10;有形固定資産減価償却率最小値テキスト">
          <a:extLst>
            <a:ext uri="{FF2B5EF4-FFF2-40B4-BE49-F238E27FC236}">
              <a16:creationId xmlns:a16="http://schemas.microsoft.com/office/drawing/2014/main" id="{E4650BEE-5037-442C-8FF7-1C7A3D99505B}"/>
            </a:ext>
          </a:extLst>
        </xdr:cNvPr>
        <xdr:cNvSpPr txBox="1"/>
      </xdr:nvSpPr>
      <xdr:spPr>
        <a:xfrm>
          <a:off x="16357600" y="7297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92528</xdr:rowOff>
    </xdr:from>
    <xdr:to>
      <xdr:col>86</xdr:col>
      <xdr:colOff>25400</xdr:colOff>
      <xdr:row>42</xdr:row>
      <xdr:rowOff>92528</xdr:rowOff>
    </xdr:to>
    <xdr:cxnSp macro="">
      <xdr:nvCxnSpPr>
        <xdr:cNvPr id="517" name="直線コネクタ 516">
          <a:extLst>
            <a:ext uri="{FF2B5EF4-FFF2-40B4-BE49-F238E27FC236}">
              <a16:creationId xmlns:a16="http://schemas.microsoft.com/office/drawing/2014/main" id="{96313CB6-EBA0-43D5-826B-45924146749F}"/>
            </a:ext>
          </a:extLst>
        </xdr:cNvPr>
        <xdr:cNvCxnSpPr/>
      </xdr:nvCxnSpPr>
      <xdr:spPr>
        <a:xfrm>
          <a:off x="16230600" y="7293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57167</xdr:rowOff>
    </xdr:from>
    <xdr:ext cx="340478" cy="259045"/>
    <xdr:sp macro="" textlink="">
      <xdr:nvSpPr>
        <xdr:cNvPr id="518" name="【一般廃棄物処理施設】&#10;有形固定資産減価償却率最大値テキスト">
          <a:extLst>
            <a:ext uri="{FF2B5EF4-FFF2-40B4-BE49-F238E27FC236}">
              <a16:creationId xmlns:a16="http://schemas.microsoft.com/office/drawing/2014/main" id="{5D426E5C-8E95-41E8-AF5D-C63EC9806CCD}"/>
            </a:ext>
          </a:extLst>
        </xdr:cNvPr>
        <xdr:cNvSpPr txBox="1"/>
      </xdr:nvSpPr>
      <xdr:spPr>
        <a:xfrm>
          <a:off x="16357600" y="554356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110490</xdr:rowOff>
    </xdr:from>
    <xdr:to>
      <xdr:col>86</xdr:col>
      <xdr:colOff>25400</xdr:colOff>
      <xdr:row>33</xdr:row>
      <xdr:rowOff>110490</xdr:rowOff>
    </xdr:to>
    <xdr:cxnSp macro="">
      <xdr:nvCxnSpPr>
        <xdr:cNvPr id="519" name="直線コネクタ 518">
          <a:extLst>
            <a:ext uri="{FF2B5EF4-FFF2-40B4-BE49-F238E27FC236}">
              <a16:creationId xmlns:a16="http://schemas.microsoft.com/office/drawing/2014/main" id="{D6B90D1F-C42E-45E3-9242-EF6C1E972A1F}"/>
            </a:ext>
          </a:extLst>
        </xdr:cNvPr>
        <xdr:cNvCxnSpPr/>
      </xdr:nvCxnSpPr>
      <xdr:spPr>
        <a:xfrm>
          <a:off x="16230600" y="57683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80934</xdr:rowOff>
    </xdr:from>
    <xdr:ext cx="405111" cy="259045"/>
    <xdr:sp macro="" textlink="">
      <xdr:nvSpPr>
        <xdr:cNvPr id="520" name="【一般廃棄物処理施設】&#10;有形固定資産減価償却率平均値テキスト">
          <a:extLst>
            <a:ext uri="{FF2B5EF4-FFF2-40B4-BE49-F238E27FC236}">
              <a16:creationId xmlns:a16="http://schemas.microsoft.com/office/drawing/2014/main" id="{897CFD02-6ED9-41CC-92A2-3C5D02879017}"/>
            </a:ext>
          </a:extLst>
        </xdr:cNvPr>
        <xdr:cNvSpPr txBox="1"/>
      </xdr:nvSpPr>
      <xdr:spPr>
        <a:xfrm>
          <a:off x="16357600" y="642458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58057</xdr:rowOff>
    </xdr:from>
    <xdr:to>
      <xdr:col>85</xdr:col>
      <xdr:colOff>177800</xdr:colOff>
      <xdr:row>38</xdr:row>
      <xdr:rowOff>159657</xdr:rowOff>
    </xdr:to>
    <xdr:sp macro="" textlink="">
      <xdr:nvSpPr>
        <xdr:cNvPr id="521" name="フローチャート: 判断 520">
          <a:extLst>
            <a:ext uri="{FF2B5EF4-FFF2-40B4-BE49-F238E27FC236}">
              <a16:creationId xmlns:a16="http://schemas.microsoft.com/office/drawing/2014/main" id="{EBF75F62-BF52-4CCA-84DF-8B5AC6FD3928}"/>
            </a:ext>
          </a:extLst>
        </xdr:cNvPr>
        <xdr:cNvSpPr/>
      </xdr:nvSpPr>
      <xdr:spPr>
        <a:xfrm>
          <a:off x="16268700" y="65731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38</xdr:row>
      <xdr:rowOff>48260</xdr:rowOff>
    </xdr:from>
    <xdr:to>
      <xdr:col>81</xdr:col>
      <xdr:colOff>101600</xdr:colOff>
      <xdr:row>38</xdr:row>
      <xdr:rowOff>149860</xdr:rowOff>
    </xdr:to>
    <xdr:sp macro="" textlink="">
      <xdr:nvSpPr>
        <xdr:cNvPr id="522" name="フローチャート: 判断 521">
          <a:extLst>
            <a:ext uri="{FF2B5EF4-FFF2-40B4-BE49-F238E27FC236}">
              <a16:creationId xmlns:a16="http://schemas.microsoft.com/office/drawing/2014/main" id="{1DED3C81-4EF4-4D10-8507-F7679A658340}"/>
            </a:ext>
          </a:extLst>
        </xdr:cNvPr>
        <xdr:cNvSpPr/>
      </xdr:nvSpPr>
      <xdr:spPr>
        <a:xfrm>
          <a:off x="15430500" y="6563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38</xdr:row>
      <xdr:rowOff>35197</xdr:rowOff>
    </xdr:from>
    <xdr:to>
      <xdr:col>76</xdr:col>
      <xdr:colOff>165100</xdr:colOff>
      <xdr:row>38</xdr:row>
      <xdr:rowOff>136797</xdr:rowOff>
    </xdr:to>
    <xdr:sp macro="" textlink="">
      <xdr:nvSpPr>
        <xdr:cNvPr id="523" name="フローチャート: 判断 522">
          <a:extLst>
            <a:ext uri="{FF2B5EF4-FFF2-40B4-BE49-F238E27FC236}">
              <a16:creationId xmlns:a16="http://schemas.microsoft.com/office/drawing/2014/main" id="{88FE6130-8C72-4659-9EB7-F3DE1B586A22}"/>
            </a:ext>
          </a:extLst>
        </xdr:cNvPr>
        <xdr:cNvSpPr/>
      </xdr:nvSpPr>
      <xdr:spPr>
        <a:xfrm>
          <a:off x="14541500" y="65502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34</xdr:row>
      <xdr:rowOff>139700</xdr:rowOff>
    </xdr:from>
    <xdr:to>
      <xdr:col>72</xdr:col>
      <xdr:colOff>38100</xdr:colOff>
      <xdr:row>35</xdr:row>
      <xdr:rowOff>69850</xdr:rowOff>
    </xdr:to>
    <xdr:sp macro="" textlink="">
      <xdr:nvSpPr>
        <xdr:cNvPr id="524" name="フローチャート: 判断 523">
          <a:extLst>
            <a:ext uri="{FF2B5EF4-FFF2-40B4-BE49-F238E27FC236}">
              <a16:creationId xmlns:a16="http://schemas.microsoft.com/office/drawing/2014/main" id="{123B9A7F-E141-4785-B5D1-5A947E80B370}"/>
            </a:ext>
          </a:extLst>
        </xdr:cNvPr>
        <xdr:cNvSpPr/>
      </xdr:nvSpPr>
      <xdr:spPr>
        <a:xfrm>
          <a:off x="13652500" y="5969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38</xdr:row>
      <xdr:rowOff>28666</xdr:rowOff>
    </xdr:from>
    <xdr:to>
      <xdr:col>67</xdr:col>
      <xdr:colOff>101600</xdr:colOff>
      <xdr:row>38</xdr:row>
      <xdr:rowOff>130266</xdr:rowOff>
    </xdr:to>
    <xdr:sp macro="" textlink="">
      <xdr:nvSpPr>
        <xdr:cNvPr id="525" name="フローチャート: 判断 524">
          <a:extLst>
            <a:ext uri="{FF2B5EF4-FFF2-40B4-BE49-F238E27FC236}">
              <a16:creationId xmlns:a16="http://schemas.microsoft.com/office/drawing/2014/main" id="{734C551F-D1D1-4484-A919-1D5051850775}"/>
            </a:ext>
          </a:extLst>
        </xdr:cNvPr>
        <xdr:cNvSpPr/>
      </xdr:nvSpPr>
      <xdr:spPr>
        <a:xfrm>
          <a:off x="12763500" y="65437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526" name="テキスト ボックス 525">
          <a:extLst>
            <a:ext uri="{FF2B5EF4-FFF2-40B4-BE49-F238E27FC236}">
              <a16:creationId xmlns:a16="http://schemas.microsoft.com/office/drawing/2014/main" id="{0B0CF663-6420-41B8-B4C8-494036554144}"/>
            </a:ext>
          </a:extLst>
        </xdr:cNvPr>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527" name="テキスト ボックス 526">
          <a:extLst>
            <a:ext uri="{FF2B5EF4-FFF2-40B4-BE49-F238E27FC236}">
              <a16:creationId xmlns:a16="http://schemas.microsoft.com/office/drawing/2014/main" id="{65C2CB19-CD1B-4D1D-B685-E2A639B114C5}"/>
            </a:ext>
          </a:extLst>
        </xdr:cNvPr>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528" name="テキスト ボックス 527">
          <a:extLst>
            <a:ext uri="{FF2B5EF4-FFF2-40B4-BE49-F238E27FC236}">
              <a16:creationId xmlns:a16="http://schemas.microsoft.com/office/drawing/2014/main" id="{218550B7-0CF7-4274-B677-32B267469E83}"/>
            </a:ext>
          </a:extLst>
        </xdr:cNvPr>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529" name="テキスト ボックス 528">
          <a:extLst>
            <a:ext uri="{FF2B5EF4-FFF2-40B4-BE49-F238E27FC236}">
              <a16:creationId xmlns:a16="http://schemas.microsoft.com/office/drawing/2014/main" id="{97914BAE-8A76-4FB0-ACBF-1E9E84A7669F}"/>
            </a:ext>
          </a:extLst>
        </xdr:cNvPr>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530" name="テキスト ボックス 529">
          <a:extLst>
            <a:ext uri="{FF2B5EF4-FFF2-40B4-BE49-F238E27FC236}">
              <a16:creationId xmlns:a16="http://schemas.microsoft.com/office/drawing/2014/main" id="{656F4AC3-311B-4561-8374-50D3A2021394}"/>
            </a:ext>
          </a:extLst>
        </xdr:cNvPr>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41</xdr:row>
      <xdr:rowOff>59690</xdr:rowOff>
    </xdr:from>
    <xdr:to>
      <xdr:col>85</xdr:col>
      <xdr:colOff>177800</xdr:colOff>
      <xdr:row>41</xdr:row>
      <xdr:rowOff>161290</xdr:rowOff>
    </xdr:to>
    <xdr:sp macro="" textlink="">
      <xdr:nvSpPr>
        <xdr:cNvPr id="531" name="楕円 530">
          <a:extLst>
            <a:ext uri="{FF2B5EF4-FFF2-40B4-BE49-F238E27FC236}">
              <a16:creationId xmlns:a16="http://schemas.microsoft.com/office/drawing/2014/main" id="{6470DF0D-BB0A-4099-94C0-ED014A6D0D18}"/>
            </a:ext>
          </a:extLst>
        </xdr:cNvPr>
        <xdr:cNvSpPr/>
      </xdr:nvSpPr>
      <xdr:spPr>
        <a:xfrm>
          <a:off x="16268700" y="7089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41</xdr:row>
      <xdr:rowOff>38117</xdr:rowOff>
    </xdr:from>
    <xdr:ext cx="405111" cy="259045"/>
    <xdr:sp macro="" textlink="">
      <xdr:nvSpPr>
        <xdr:cNvPr id="532" name="【一般廃棄物処理施設】&#10;有形固定資産減価償却率該当値テキスト">
          <a:extLst>
            <a:ext uri="{FF2B5EF4-FFF2-40B4-BE49-F238E27FC236}">
              <a16:creationId xmlns:a16="http://schemas.microsoft.com/office/drawing/2014/main" id="{311ED1A5-E5FC-43BE-A4D2-32D6DD88DEFE}"/>
            </a:ext>
          </a:extLst>
        </xdr:cNvPr>
        <xdr:cNvSpPr txBox="1"/>
      </xdr:nvSpPr>
      <xdr:spPr>
        <a:xfrm>
          <a:off x="16357600" y="70675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41</xdr:row>
      <xdr:rowOff>35197</xdr:rowOff>
    </xdr:from>
    <xdr:to>
      <xdr:col>81</xdr:col>
      <xdr:colOff>101600</xdr:colOff>
      <xdr:row>41</xdr:row>
      <xdr:rowOff>136797</xdr:rowOff>
    </xdr:to>
    <xdr:sp macro="" textlink="">
      <xdr:nvSpPr>
        <xdr:cNvPr id="533" name="楕円 532">
          <a:extLst>
            <a:ext uri="{FF2B5EF4-FFF2-40B4-BE49-F238E27FC236}">
              <a16:creationId xmlns:a16="http://schemas.microsoft.com/office/drawing/2014/main" id="{3B5318E9-9C31-4E85-A341-EB71753FC0BE}"/>
            </a:ext>
          </a:extLst>
        </xdr:cNvPr>
        <xdr:cNvSpPr/>
      </xdr:nvSpPr>
      <xdr:spPr>
        <a:xfrm>
          <a:off x="15430500" y="70646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41</xdr:row>
      <xdr:rowOff>85997</xdr:rowOff>
    </xdr:from>
    <xdr:to>
      <xdr:col>85</xdr:col>
      <xdr:colOff>127000</xdr:colOff>
      <xdr:row>41</xdr:row>
      <xdr:rowOff>110490</xdr:rowOff>
    </xdr:to>
    <xdr:cxnSp macro="">
      <xdr:nvCxnSpPr>
        <xdr:cNvPr id="534" name="直線コネクタ 533">
          <a:extLst>
            <a:ext uri="{FF2B5EF4-FFF2-40B4-BE49-F238E27FC236}">
              <a16:creationId xmlns:a16="http://schemas.microsoft.com/office/drawing/2014/main" id="{DCF77FAA-64A3-47A8-971A-AE7EB5147651}"/>
            </a:ext>
          </a:extLst>
        </xdr:cNvPr>
        <xdr:cNvCxnSpPr/>
      </xdr:nvCxnSpPr>
      <xdr:spPr>
        <a:xfrm>
          <a:off x="15481300" y="7115447"/>
          <a:ext cx="838200" cy="244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40</xdr:row>
      <xdr:rowOff>159294</xdr:rowOff>
    </xdr:from>
    <xdr:to>
      <xdr:col>76</xdr:col>
      <xdr:colOff>165100</xdr:colOff>
      <xdr:row>41</xdr:row>
      <xdr:rowOff>89444</xdr:rowOff>
    </xdr:to>
    <xdr:sp macro="" textlink="">
      <xdr:nvSpPr>
        <xdr:cNvPr id="535" name="楕円 534">
          <a:extLst>
            <a:ext uri="{FF2B5EF4-FFF2-40B4-BE49-F238E27FC236}">
              <a16:creationId xmlns:a16="http://schemas.microsoft.com/office/drawing/2014/main" id="{CAD78A4F-3473-4437-94F8-DF00DAA0B000}"/>
            </a:ext>
          </a:extLst>
        </xdr:cNvPr>
        <xdr:cNvSpPr/>
      </xdr:nvSpPr>
      <xdr:spPr>
        <a:xfrm>
          <a:off x="14541500" y="70172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41</xdr:row>
      <xdr:rowOff>38644</xdr:rowOff>
    </xdr:from>
    <xdr:to>
      <xdr:col>81</xdr:col>
      <xdr:colOff>50800</xdr:colOff>
      <xdr:row>41</xdr:row>
      <xdr:rowOff>85997</xdr:rowOff>
    </xdr:to>
    <xdr:cxnSp macro="">
      <xdr:nvCxnSpPr>
        <xdr:cNvPr id="536" name="直線コネクタ 535">
          <a:extLst>
            <a:ext uri="{FF2B5EF4-FFF2-40B4-BE49-F238E27FC236}">
              <a16:creationId xmlns:a16="http://schemas.microsoft.com/office/drawing/2014/main" id="{7E145373-0AF0-4402-BC0D-138B1CD20822}"/>
            </a:ext>
          </a:extLst>
        </xdr:cNvPr>
        <xdr:cNvCxnSpPr/>
      </xdr:nvCxnSpPr>
      <xdr:spPr>
        <a:xfrm>
          <a:off x="14592300" y="7068094"/>
          <a:ext cx="889000" cy="473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40</xdr:row>
      <xdr:rowOff>110309</xdr:rowOff>
    </xdr:from>
    <xdr:to>
      <xdr:col>72</xdr:col>
      <xdr:colOff>38100</xdr:colOff>
      <xdr:row>41</xdr:row>
      <xdr:rowOff>40459</xdr:rowOff>
    </xdr:to>
    <xdr:sp macro="" textlink="">
      <xdr:nvSpPr>
        <xdr:cNvPr id="537" name="楕円 536">
          <a:extLst>
            <a:ext uri="{FF2B5EF4-FFF2-40B4-BE49-F238E27FC236}">
              <a16:creationId xmlns:a16="http://schemas.microsoft.com/office/drawing/2014/main" id="{7DC555B7-72F0-42B0-86E1-87A7E134CE28}"/>
            </a:ext>
          </a:extLst>
        </xdr:cNvPr>
        <xdr:cNvSpPr/>
      </xdr:nvSpPr>
      <xdr:spPr>
        <a:xfrm>
          <a:off x="13652500" y="69683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40</xdr:row>
      <xdr:rowOff>161109</xdr:rowOff>
    </xdr:from>
    <xdr:to>
      <xdr:col>76</xdr:col>
      <xdr:colOff>114300</xdr:colOff>
      <xdr:row>41</xdr:row>
      <xdr:rowOff>38644</xdr:rowOff>
    </xdr:to>
    <xdr:cxnSp macro="">
      <xdr:nvCxnSpPr>
        <xdr:cNvPr id="538" name="直線コネクタ 537">
          <a:extLst>
            <a:ext uri="{FF2B5EF4-FFF2-40B4-BE49-F238E27FC236}">
              <a16:creationId xmlns:a16="http://schemas.microsoft.com/office/drawing/2014/main" id="{FF7759BE-1BFC-4D65-8E69-AA1848B68634}"/>
            </a:ext>
          </a:extLst>
        </xdr:cNvPr>
        <xdr:cNvCxnSpPr/>
      </xdr:nvCxnSpPr>
      <xdr:spPr>
        <a:xfrm>
          <a:off x="13703300" y="7019109"/>
          <a:ext cx="889000" cy="489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40</xdr:row>
      <xdr:rowOff>62956</xdr:rowOff>
    </xdr:from>
    <xdr:to>
      <xdr:col>67</xdr:col>
      <xdr:colOff>101600</xdr:colOff>
      <xdr:row>40</xdr:row>
      <xdr:rowOff>164556</xdr:rowOff>
    </xdr:to>
    <xdr:sp macro="" textlink="">
      <xdr:nvSpPr>
        <xdr:cNvPr id="539" name="楕円 538">
          <a:extLst>
            <a:ext uri="{FF2B5EF4-FFF2-40B4-BE49-F238E27FC236}">
              <a16:creationId xmlns:a16="http://schemas.microsoft.com/office/drawing/2014/main" id="{98A95A65-1BA8-4D2E-9A36-82863D462F26}"/>
            </a:ext>
          </a:extLst>
        </xdr:cNvPr>
        <xdr:cNvSpPr/>
      </xdr:nvSpPr>
      <xdr:spPr>
        <a:xfrm>
          <a:off x="12763500" y="69209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40</xdr:row>
      <xdr:rowOff>113756</xdr:rowOff>
    </xdr:from>
    <xdr:to>
      <xdr:col>71</xdr:col>
      <xdr:colOff>177800</xdr:colOff>
      <xdr:row>40</xdr:row>
      <xdr:rowOff>161109</xdr:rowOff>
    </xdr:to>
    <xdr:cxnSp macro="">
      <xdr:nvCxnSpPr>
        <xdr:cNvPr id="540" name="直線コネクタ 539">
          <a:extLst>
            <a:ext uri="{FF2B5EF4-FFF2-40B4-BE49-F238E27FC236}">
              <a16:creationId xmlns:a16="http://schemas.microsoft.com/office/drawing/2014/main" id="{E8400AC2-7B60-4D36-B9B5-80DEA55B849A}"/>
            </a:ext>
          </a:extLst>
        </xdr:cNvPr>
        <xdr:cNvCxnSpPr/>
      </xdr:nvCxnSpPr>
      <xdr:spPr>
        <a:xfrm>
          <a:off x="12814300" y="6971756"/>
          <a:ext cx="889000" cy="473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36</xdr:row>
      <xdr:rowOff>166387</xdr:rowOff>
    </xdr:from>
    <xdr:ext cx="405111" cy="259045"/>
    <xdr:sp macro="" textlink="">
      <xdr:nvSpPr>
        <xdr:cNvPr id="541" name="n_1aveValue【一般廃棄物処理施設】&#10;有形固定資産減価償却率">
          <a:extLst>
            <a:ext uri="{FF2B5EF4-FFF2-40B4-BE49-F238E27FC236}">
              <a16:creationId xmlns:a16="http://schemas.microsoft.com/office/drawing/2014/main" id="{378B0853-65C5-4404-AA29-9CA97EC822E3}"/>
            </a:ext>
          </a:extLst>
        </xdr:cNvPr>
        <xdr:cNvSpPr txBox="1"/>
      </xdr:nvSpPr>
      <xdr:spPr>
        <a:xfrm>
          <a:off x="15266044" y="63385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36</xdr:row>
      <xdr:rowOff>153324</xdr:rowOff>
    </xdr:from>
    <xdr:ext cx="405111" cy="259045"/>
    <xdr:sp macro="" textlink="">
      <xdr:nvSpPr>
        <xdr:cNvPr id="542" name="n_2aveValue【一般廃棄物処理施設】&#10;有形固定資産減価償却率">
          <a:extLst>
            <a:ext uri="{FF2B5EF4-FFF2-40B4-BE49-F238E27FC236}">
              <a16:creationId xmlns:a16="http://schemas.microsoft.com/office/drawing/2014/main" id="{3484A495-B290-4037-A508-EA87BE39EF6A}"/>
            </a:ext>
          </a:extLst>
        </xdr:cNvPr>
        <xdr:cNvSpPr txBox="1"/>
      </xdr:nvSpPr>
      <xdr:spPr>
        <a:xfrm>
          <a:off x="14389744" y="632552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33</xdr:row>
      <xdr:rowOff>86377</xdr:rowOff>
    </xdr:from>
    <xdr:ext cx="405111" cy="259045"/>
    <xdr:sp macro="" textlink="">
      <xdr:nvSpPr>
        <xdr:cNvPr id="543" name="n_3aveValue【一般廃棄物処理施設】&#10;有形固定資産減価償却率">
          <a:extLst>
            <a:ext uri="{FF2B5EF4-FFF2-40B4-BE49-F238E27FC236}">
              <a16:creationId xmlns:a16="http://schemas.microsoft.com/office/drawing/2014/main" id="{BDB49B56-7B6E-45CA-93D5-9CDD27B98780}"/>
            </a:ext>
          </a:extLst>
        </xdr:cNvPr>
        <xdr:cNvSpPr txBox="1"/>
      </xdr:nvSpPr>
      <xdr:spPr>
        <a:xfrm>
          <a:off x="13500744" y="57442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36</xdr:row>
      <xdr:rowOff>146793</xdr:rowOff>
    </xdr:from>
    <xdr:ext cx="405111" cy="259045"/>
    <xdr:sp macro="" textlink="">
      <xdr:nvSpPr>
        <xdr:cNvPr id="544" name="n_4aveValue【一般廃棄物処理施設】&#10;有形固定資産減価償却率">
          <a:extLst>
            <a:ext uri="{FF2B5EF4-FFF2-40B4-BE49-F238E27FC236}">
              <a16:creationId xmlns:a16="http://schemas.microsoft.com/office/drawing/2014/main" id="{08291C6F-FD7E-46FE-AB40-3C2726F215DF}"/>
            </a:ext>
          </a:extLst>
        </xdr:cNvPr>
        <xdr:cNvSpPr txBox="1"/>
      </xdr:nvSpPr>
      <xdr:spPr>
        <a:xfrm>
          <a:off x="12611744" y="63189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41</xdr:row>
      <xdr:rowOff>127924</xdr:rowOff>
    </xdr:from>
    <xdr:ext cx="405111" cy="259045"/>
    <xdr:sp macro="" textlink="">
      <xdr:nvSpPr>
        <xdr:cNvPr id="545" name="n_1mainValue【一般廃棄物処理施設】&#10;有形固定資産減価償却率">
          <a:extLst>
            <a:ext uri="{FF2B5EF4-FFF2-40B4-BE49-F238E27FC236}">
              <a16:creationId xmlns:a16="http://schemas.microsoft.com/office/drawing/2014/main" id="{66E90ADA-5DA1-43A5-BD65-58B67763D3AF}"/>
            </a:ext>
          </a:extLst>
        </xdr:cNvPr>
        <xdr:cNvSpPr txBox="1"/>
      </xdr:nvSpPr>
      <xdr:spPr>
        <a:xfrm>
          <a:off x="15266044" y="715737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41</xdr:row>
      <xdr:rowOff>80571</xdr:rowOff>
    </xdr:from>
    <xdr:ext cx="405111" cy="259045"/>
    <xdr:sp macro="" textlink="">
      <xdr:nvSpPr>
        <xdr:cNvPr id="546" name="n_2mainValue【一般廃棄物処理施設】&#10;有形固定資産減価償却率">
          <a:extLst>
            <a:ext uri="{FF2B5EF4-FFF2-40B4-BE49-F238E27FC236}">
              <a16:creationId xmlns:a16="http://schemas.microsoft.com/office/drawing/2014/main" id="{C69D2B94-84C7-4D9C-95FF-FFB845928C30}"/>
            </a:ext>
          </a:extLst>
        </xdr:cNvPr>
        <xdr:cNvSpPr txBox="1"/>
      </xdr:nvSpPr>
      <xdr:spPr>
        <a:xfrm>
          <a:off x="14389744" y="71100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41</xdr:row>
      <xdr:rowOff>31586</xdr:rowOff>
    </xdr:from>
    <xdr:ext cx="405111" cy="259045"/>
    <xdr:sp macro="" textlink="">
      <xdr:nvSpPr>
        <xdr:cNvPr id="547" name="n_3mainValue【一般廃棄物処理施設】&#10;有形固定資産減価償却率">
          <a:extLst>
            <a:ext uri="{FF2B5EF4-FFF2-40B4-BE49-F238E27FC236}">
              <a16:creationId xmlns:a16="http://schemas.microsoft.com/office/drawing/2014/main" id="{0004DC29-9514-4CC7-82CE-4088D68BE8F8}"/>
            </a:ext>
          </a:extLst>
        </xdr:cNvPr>
        <xdr:cNvSpPr txBox="1"/>
      </xdr:nvSpPr>
      <xdr:spPr>
        <a:xfrm>
          <a:off x="13500744" y="706103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40</xdr:row>
      <xdr:rowOff>155683</xdr:rowOff>
    </xdr:from>
    <xdr:ext cx="405111" cy="259045"/>
    <xdr:sp macro="" textlink="">
      <xdr:nvSpPr>
        <xdr:cNvPr id="548" name="n_4mainValue【一般廃棄物処理施設】&#10;有形固定資産減価償却率">
          <a:extLst>
            <a:ext uri="{FF2B5EF4-FFF2-40B4-BE49-F238E27FC236}">
              <a16:creationId xmlns:a16="http://schemas.microsoft.com/office/drawing/2014/main" id="{0C35E0B0-DCFE-4E66-9BCE-C3BD0A0EF382}"/>
            </a:ext>
          </a:extLst>
        </xdr:cNvPr>
        <xdr:cNvSpPr txBox="1"/>
      </xdr:nvSpPr>
      <xdr:spPr>
        <a:xfrm>
          <a:off x="12611744" y="70136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549" name="正方形/長方形 548">
          <a:extLst>
            <a:ext uri="{FF2B5EF4-FFF2-40B4-BE49-F238E27FC236}">
              <a16:creationId xmlns:a16="http://schemas.microsoft.com/office/drawing/2014/main" id="{521A186C-237E-45D9-8684-67BB4D33209D}"/>
            </a:ext>
          </a:extLst>
        </xdr:cNvPr>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550" name="正方形/長方形 549">
          <a:extLst>
            <a:ext uri="{FF2B5EF4-FFF2-40B4-BE49-F238E27FC236}">
              <a16:creationId xmlns:a16="http://schemas.microsoft.com/office/drawing/2014/main" id="{EEDE4FE9-1DC8-4A6E-9192-4A9D21117B49}"/>
            </a:ext>
          </a:extLst>
        </xdr:cNvPr>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551" name="正方形/長方形 550">
          <a:extLst>
            <a:ext uri="{FF2B5EF4-FFF2-40B4-BE49-F238E27FC236}">
              <a16:creationId xmlns:a16="http://schemas.microsoft.com/office/drawing/2014/main" id="{E6E1EFB9-47C4-427A-910A-78D4AD210E46}"/>
            </a:ext>
          </a:extLst>
        </xdr:cNvPr>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48/118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552" name="正方形/長方形 551">
          <a:extLst>
            <a:ext uri="{FF2B5EF4-FFF2-40B4-BE49-F238E27FC236}">
              <a16:creationId xmlns:a16="http://schemas.microsoft.com/office/drawing/2014/main" id="{742C9361-9D3A-4AE2-85BE-F298471D9E5B}"/>
            </a:ext>
          </a:extLst>
        </xdr:cNvPr>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553" name="正方形/長方形 552">
          <a:extLst>
            <a:ext uri="{FF2B5EF4-FFF2-40B4-BE49-F238E27FC236}">
              <a16:creationId xmlns:a16="http://schemas.microsoft.com/office/drawing/2014/main" id="{E87B5558-BFD6-4A2D-9FFF-3683877F3B47}"/>
            </a:ext>
          </a:extLst>
        </xdr:cNvPr>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74,840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554" name="正方形/長方形 553">
          <a:extLst>
            <a:ext uri="{FF2B5EF4-FFF2-40B4-BE49-F238E27FC236}">
              <a16:creationId xmlns:a16="http://schemas.microsoft.com/office/drawing/2014/main" id="{1F45580A-C7BA-412C-9495-D332E6B69FFF}"/>
            </a:ext>
          </a:extLst>
        </xdr:cNvPr>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555" name="正方形/長方形 554">
          <a:extLst>
            <a:ext uri="{FF2B5EF4-FFF2-40B4-BE49-F238E27FC236}">
              <a16:creationId xmlns:a16="http://schemas.microsoft.com/office/drawing/2014/main" id="{3553A590-86CF-447D-943C-60CB09E72556}"/>
            </a:ext>
          </a:extLst>
        </xdr:cNvPr>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110,288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556" name="正方形/長方形 555">
          <a:extLst>
            <a:ext uri="{FF2B5EF4-FFF2-40B4-BE49-F238E27FC236}">
              <a16:creationId xmlns:a16="http://schemas.microsoft.com/office/drawing/2014/main" id="{EC3F95B1-9E69-4067-A538-AD1B6850E242}"/>
            </a:ext>
          </a:extLst>
        </xdr:cNvPr>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557" name="テキスト ボックス 556">
          <a:extLst>
            <a:ext uri="{FF2B5EF4-FFF2-40B4-BE49-F238E27FC236}">
              <a16:creationId xmlns:a16="http://schemas.microsoft.com/office/drawing/2014/main" id="{91DDFB3D-5F5E-4E86-8DF1-EE8BFFFBD09F}"/>
            </a:ext>
          </a:extLst>
        </xdr:cNvPr>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558" name="直線コネクタ 557">
          <a:extLst>
            <a:ext uri="{FF2B5EF4-FFF2-40B4-BE49-F238E27FC236}">
              <a16:creationId xmlns:a16="http://schemas.microsoft.com/office/drawing/2014/main" id="{D7724839-B3DA-4269-BC83-0D9FD740C082}"/>
            </a:ext>
          </a:extLst>
        </xdr:cNvPr>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41</xdr:row>
      <xdr:rowOff>133350</xdr:rowOff>
    </xdr:from>
    <xdr:to>
      <xdr:col>120</xdr:col>
      <xdr:colOff>114300</xdr:colOff>
      <xdr:row>41</xdr:row>
      <xdr:rowOff>133350</xdr:rowOff>
    </xdr:to>
    <xdr:cxnSp macro="">
      <xdr:nvCxnSpPr>
        <xdr:cNvPr id="559" name="直線コネクタ 558">
          <a:extLst>
            <a:ext uri="{FF2B5EF4-FFF2-40B4-BE49-F238E27FC236}">
              <a16:creationId xmlns:a16="http://schemas.microsoft.com/office/drawing/2014/main" id="{06BA739F-5BEF-4954-983F-25B80216B771}"/>
            </a:ext>
          </a:extLst>
        </xdr:cNvPr>
        <xdr:cNvCxnSpPr/>
      </xdr:nvCxnSpPr>
      <xdr:spPr>
        <a:xfrm>
          <a:off x="18288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40</xdr:row>
      <xdr:rowOff>162577</xdr:rowOff>
    </xdr:from>
    <xdr:ext cx="248786" cy="259045"/>
    <xdr:sp macro="" textlink="">
      <xdr:nvSpPr>
        <xdr:cNvPr id="560" name="テキスト ボックス 559">
          <a:extLst>
            <a:ext uri="{FF2B5EF4-FFF2-40B4-BE49-F238E27FC236}">
              <a16:creationId xmlns:a16="http://schemas.microsoft.com/office/drawing/2014/main" id="{2122E7B8-14EB-42B4-A07F-6D93BCC8047F}"/>
            </a:ext>
          </a:extLst>
        </xdr:cNvPr>
        <xdr:cNvSpPr txBox="1"/>
      </xdr:nvSpPr>
      <xdr:spPr>
        <a:xfrm>
          <a:off x="18039214" y="702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39</xdr:row>
      <xdr:rowOff>19050</xdr:rowOff>
    </xdr:from>
    <xdr:to>
      <xdr:col>120</xdr:col>
      <xdr:colOff>114300</xdr:colOff>
      <xdr:row>39</xdr:row>
      <xdr:rowOff>19050</xdr:rowOff>
    </xdr:to>
    <xdr:cxnSp macro="">
      <xdr:nvCxnSpPr>
        <xdr:cNvPr id="561" name="直線コネクタ 560">
          <a:extLst>
            <a:ext uri="{FF2B5EF4-FFF2-40B4-BE49-F238E27FC236}">
              <a16:creationId xmlns:a16="http://schemas.microsoft.com/office/drawing/2014/main" id="{03D44BB5-34E0-42ED-BB83-DD2267E05C61}"/>
            </a:ext>
          </a:extLst>
        </xdr:cNvPr>
        <xdr:cNvCxnSpPr/>
      </xdr:nvCxnSpPr>
      <xdr:spPr>
        <a:xfrm>
          <a:off x="18288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38</xdr:row>
      <xdr:rowOff>48277</xdr:rowOff>
    </xdr:from>
    <xdr:ext cx="595419" cy="259045"/>
    <xdr:sp macro="" textlink="">
      <xdr:nvSpPr>
        <xdr:cNvPr id="562" name="テキスト ボックス 561">
          <a:extLst>
            <a:ext uri="{FF2B5EF4-FFF2-40B4-BE49-F238E27FC236}">
              <a16:creationId xmlns:a16="http://schemas.microsoft.com/office/drawing/2014/main" id="{7E2A46DD-4D6A-4E67-BB6D-37037878F068}"/>
            </a:ext>
          </a:extLst>
        </xdr:cNvPr>
        <xdr:cNvSpPr txBox="1"/>
      </xdr:nvSpPr>
      <xdr:spPr>
        <a:xfrm>
          <a:off x="17692581" y="656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76200</xdr:rowOff>
    </xdr:from>
    <xdr:to>
      <xdr:col>120</xdr:col>
      <xdr:colOff>114300</xdr:colOff>
      <xdr:row>36</xdr:row>
      <xdr:rowOff>76200</xdr:rowOff>
    </xdr:to>
    <xdr:cxnSp macro="">
      <xdr:nvCxnSpPr>
        <xdr:cNvPr id="563" name="直線コネクタ 562">
          <a:extLst>
            <a:ext uri="{FF2B5EF4-FFF2-40B4-BE49-F238E27FC236}">
              <a16:creationId xmlns:a16="http://schemas.microsoft.com/office/drawing/2014/main" id="{8E870190-765B-4EA9-A1E2-8B6686293FAE}"/>
            </a:ext>
          </a:extLst>
        </xdr:cNvPr>
        <xdr:cNvCxnSpPr/>
      </xdr:nvCxnSpPr>
      <xdr:spPr>
        <a:xfrm>
          <a:off x="18288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35</xdr:row>
      <xdr:rowOff>105427</xdr:rowOff>
    </xdr:from>
    <xdr:ext cx="595419" cy="259045"/>
    <xdr:sp macro="" textlink="">
      <xdr:nvSpPr>
        <xdr:cNvPr id="564" name="テキスト ボックス 563">
          <a:extLst>
            <a:ext uri="{FF2B5EF4-FFF2-40B4-BE49-F238E27FC236}">
              <a16:creationId xmlns:a16="http://schemas.microsoft.com/office/drawing/2014/main" id="{53ADD699-BCDA-4789-89D2-BBD98E0D8438}"/>
            </a:ext>
          </a:extLst>
        </xdr:cNvPr>
        <xdr:cNvSpPr txBox="1"/>
      </xdr:nvSpPr>
      <xdr:spPr>
        <a:xfrm>
          <a:off x="17692581" y="610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133350</xdr:rowOff>
    </xdr:from>
    <xdr:to>
      <xdr:col>120</xdr:col>
      <xdr:colOff>114300</xdr:colOff>
      <xdr:row>33</xdr:row>
      <xdr:rowOff>133350</xdr:rowOff>
    </xdr:to>
    <xdr:cxnSp macro="">
      <xdr:nvCxnSpPr>
        <xdr:cNvPr id="565" name="直線コネクタ 564">
          <a:extLst>
            <a:ext uri="{FF2B5EF4-FFF2-40B4-BE49-F238E27FC236}">
              <a16:creationId xmlns:a16="http://schemas.microsoft.com/office/drawing/2014/main" id="{403F97CA-0104-4BC6-833C-96A258FC76DD}"/>
            </a:ext>
          </a:extLst>
        </xdr:cNvPr>
        <xdr:cNvCxnSpPr/>
      </xdr:nvCxnSpPr>
      <xdr:spPr>
        <a:xfrm>
          <a:off x="18288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32</xdr:row>
      <xdr:rowOff>162577</xdr:rowOff>
    </xdr:from>
    <xdr:ext cx="595419" cy="259045"/>
    <xdr:sp macro="" textlink="">
      <xdr:nvSpPr>
        <xdr:cNvPr id="566" name="テキスト ボックス 565">
          <a:extLst>
            <a:ext uri="{FF2B5EF4-FFF2-40B4-BE49-F238E27FC236}">
              <a16:creationId xmlns:a16="http://schemas.microsoft.com/office/drawing/2014/main" id="{48C77C92-0ED2-4A80-A1D0-EF2A0A393537}"/>
            </a:ext>
          </a:extLst>
        </xdr:cNvPr>
        <xdr:cNvSpPr txBox="1"/>
      </xdr:nvSpPr>
      <xdr:spPr>
        <a:xfrm>
          <a:off x="17692581" y="564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567" name="直線コネクタ 566">
          <a:extLst>
            <a:ext uri="{FF2B5EF4-FFF2-40B4-BE49-F238E27FC236}">
              <a16:creationId xmlns:a16="http://schemas.microsoft.com/office/drawing/2014/main" id="{3828CC3F-62F6-4CD0-B47A-4B6143155A8C}"/>
            </a:ext>
          </a:extLst>
        </xdr:cNvPr>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30</xdr:row>
      <xdr:rowOff>48277</xdr:rowOff>
    </xdr:from>
    <xdr:ext cx="595419" cy="259045"/>
    <xdr:sp macro="" textlink="">
      <xdr:nvSpPr>
        <xdr:cNvPr id="568" name="テキスト ボックス 567">
          <a:extLst>
            <a:ext uri="{FF2B5EF4-FFF2-40B4-BE49-F238E27FC236}">
              <a16:creationId xmlns:a16="http://schemas.microsoft.com/office/drawing/2014/main" id="{80F22037-DE67-40DD-A188-311D7F41999D}"/>
            </a:ext>
          </a:extLst>
        </xdr:cNvPr>
        <xdr:cNvSpPr txBox="1"/>
      </xdr:nvSpPr>
      <xdr:spPr>
        <a:xfrm>
          <a:off x="17692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569" name="【一般廃棄物処理施設】&#10;一人当たり有形固定資産（償却資産）額グラフ枠">
          <a:extLst>
            <a:ext uri="{FF2B5EF4-FFF2-40B4-BE49-F238E27FC236}">
              <a16:creationId xmlns:a16="http://schemas.microsoft.com/office/drawing/2014/main" id="{98A74064-E8E7-4915-BE14-554721A00391}"/>
            </a:ext>
          </a:extLst>
        </xdr:cNvPr>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40650</xdr:rowOff>
    </xdr:from>
    <xdr:to>
      <xdr:col>116</xdr:col>
      <xdr:colOff>62864</xdr:colOff>
      <xdr:row>41</xdr:row>
      <xdr:rowOff>133186</xdr:rowOff>
    </xdr:to>
    <xdr:cxnSp macro="">
      <xdr:nvCxnSpPr>
        <xdr:cNvPr id="570" name="直線コネクタ 569">
          <a:extLst>
            <a:ext uri="{FF2B5EF4-FFF2-40B4-BE49-F238E27FC236}">
              <a16:creationId xmlns:a16="http://schemas.microsoft.com/office/drawing/2014/main" id="{7F7FFA54-9AAC-494E-868F-2BFA01929BF4}"/>
            </a:ext>
          </a:extLst>
        </xdr:cNvPr>
        <xdr:cNvCxnSpPr/>
      </xdr:nvCxnSpPr>
      <xdr:spPr>
        <a:xfrm flipV="1">
          <a:off x="22160864" y="5698500"/>
          <a:ext cx="0" cy="146413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137013</xdr:rowOff>
    </xdr:from>
    <xdr:ext cx="313932" cy="259045"/>
    <xdr:sp macro="" textlink="">
      <xdr:nvSpPr>
        <xdr:cNvPr id="571" name="【一般廃棄物処理施設】&#10;一人当たり有形固定資産（償却資産）額最小値テキスト">
          <a:extLst>
            <a:ext uri="{FF2B5EF4-FFF2-40B4-BE49-F238E27FC236}">
              <a16:creationId xmlns:a16="http://schemas.microsoft.com/office/drawing/2014/main" id="{56B9B339-970B-46D5-8DCE-7205014230AA}"/>
            </a:ext>
          </a:extLst>
        </xdr:cNvPr>
        <xdr:cNvSpPr txBox="1"/>
      </xdr:nvSpPr>
      <xdr:spPr>
        <a:xfrm>
          <a:off x="22199600" y="716646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133186</xdr:rowOff>
    </xdr:from>
    <xdr:to>
      <xdr:col>116</xdr:col>
      <xdr:colOff>152400</xdr:colOff>
      <xdr:row>41</xdr:row>
      <xdr:rowOff>133186</xdr:rowOff>
    </xdr:to>
    <xdr:cxnSp macro="">
      <xdr:nvCxnSpPr>
        <xdr:cNvPr id="572" name="直線コネクタ 571">
          <a:extLst>
            <a:ext uri="{FF2B5EF4-FFF2-40B4-BE49-F238E27FC236}">
              <a16:creationId xmlns:a16="http://schemas.microsoft.com/office/drawing/2014/main" id="{E86FA569-5E0F-48A9-A20C-456017CBC0DB}"/>
            </a:ext>
          </a:extLst>
        </xdr:cNvPr>
        <xdr:cNvCxnSpPr/>
      </xdr:nvCxnSpPr>
      <xdr:spPr>
        <a:xfrm>
          <a:off x="22072600" y="71626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31</xdr:row>
      <xdr:rowOff>158777</xdr:rowOff>
    </xdr:from>
    <xdr:ext cx="599010" cy="259045"/>
    <xdr:sp macro="" textlink="">
      <xdr:nvSpPr>
        <xdr:cNvPr id="573" name="【一般廃棄物処理施設】&#10;一人当たり有形固定資産（償却資産）額最大値テキスト">
          <a:extLst>
            <a:ext uri="{FF2B5EF4-FFF2-40B4-BE49-F238E27FC236}">
              <a16:creationId xmlns:a16="http://schemas.microsoft.com/office/drawing/2014/main" id="{620FECAA-AA64-4E7E-905B-A7560121F634}"/>
            </a:ext>
          </a:extLst>
        </xdr:cNvPr>
        <xdr:cNvSpPr txBox="1"/>
      </xdr:nvSpPr>
      <xdr:spPr>
        <a:xfrm>
          <a:off x="22199600" y="54737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640,551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40650</xdr:rowOff>
    </xdr:from>
    <xdr:to>
      <xdr:col>116</xdr:col>
      <xdr:colOff>152400</xdr:colOff>
      <xdr:row>33</xdr:row>
      <xdr:rowOff>40650</xdr:rowOff>
    </xdr:to>
    <xdr:cxnSp macro="">
      <xdr:nvCxnSpPr>
        <xdr:cNvPr id="574" name="直線コネクタ 573">
          <a:extLst>
            <a:ext uri="{FF2B5EF4-FFF2-40B4-BE49-F238E27FC236}">
              <a16:creationId xmlns:a16="http://schemas.microsoft.com/office/drawing/2014/main" id="{25F54A33-A1DD-47EE-ABA9-14CCC3A3BDA7}"/>
            </a:ext>
          </a:extLst>
        </xdr:cNvPr>
        <xdr:cNvCxnSpPr/>
      </xdr:nvCxnSpPr>
      <xdr:spPr>
        <a:xfrm>
          <a:off x="22072600" y="5698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39</xdr:row>
      <xdr:rowOff>147507</xdr:rowOff>
    </xdr:from>
    <xdr:ext cx="599010" cy="259045"/>
    <xdr:sp macro="" textlink="">
      <xdr:nvSpPr>
        <xdr:cNvPr id="575" name="【一般廃棄物処理施設】&#10;一人当たり有形固定資産（償却資産）額平均値テキスト">
          <a:extLst>
            <a:ext uri="{FF2B5EF4-FFF2-40B4-BE49-F238E27FC236}">
              <a16:creationId xmlns:a16="http://schemas.microsoft.com/office/drawing/2014/main" id="{52C1E91E-511E-40D9-AE67-D33CCBB84EBD}"/>
            </a:ext>
          </a:extLst>
        </xdr:cNvPr>
        <xdr:cNvSpPr txBox="1"/>
      </xdr:nvSpPr>
      <xdr:spPr>
        <a:xfrm>
          <a:off x="22199600" y="683405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112,148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169080</xdr:rowOff>
    </xdr:from>
    <xdr:to>
      <xdr:col>116</xdr:col>
      <xdr:colOff>114300</xdr:colOff>
      <xdr:row>40</xdr:row>
      <xdr:rowOff>99230</xdr:rowOff>
    </xdr:to>
    <xdr:sp macro="" textlink="">
      <xdr:nvSpPr>
        <xdr:cNvPr id="576" name="フローチャート: 判断 575">
          <a:extLst>
            <a:ext uri="{FF2B5EF4-FFF2-40B4-BE49-F238E27FC236}">
              <a16:creationId xmlns:a16="http://schemas.microsoft.com/office/drawing/2014/main" id="{A09FF57B-6349-46FD-B075-15CB3D7AC8BF}"/>
            </a:ext>
          </a:extLst>
        </xdr:cNvPr>
        <xdr:cNvSpPr/>
      </xdr:nvSpPr>
      <xdr:spPr>
        <a:xfrm>
          <a:off x="22110700" y="68556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171249</xdr:rowOff>
    </xdr:from>
    <xdr:to>
      <xdr:col>112</xdr:col>
      <xdr:colOff>38100</xdr:colOff>
      <xdr:row>40</xdr:row>
      <xdr:rowOff>101399</xdr:rowOff>
    </xdr:to>
    <xdr:sp macro="" textlink="">
      <xdr:nvSpPr>
        <xdr:cNvPr id="577" name="フローチャート: 判断 576">
          <a:extLst>
            <a:ext uri="{FF2B5EF4-FFF2-40B4-BE49-F238E27FC236}">
              <a16:creationId xmlns:a16="http://schemas.microsoft.com/office/drawing/2014/main" id="{89E83355-B6F4-49DC-A3AF-A0EB7CC01827}"/>
            </a:ext>
          </a:extLst>
        </xdr:cNvPr>
        <xdr:cNvSpPr/>
      </xdr:nvSpPr>
      <xdr:spPr>
        <a:xfrm>
          <a:off x="21272500" y="68577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40</xdr:row>
      <xdr:rowOff>8319</xdr:rowOff>
    </xdr:from>
    <xdr:to>
      <xdr:col>107</xdr:col>
      <xdr:colOff>101600</xdr:colOff>
      <xdr:row>40</xdr:row>
      <xdr:rowOff>109919</xdr:rowOff>
    </xdr:to>
    <xdr:sp macro="" textlink="">
      <xdr:nvSpPr>
        <xdr:cNvPr id="578" name="フローチャート: 判断 577">
          <a:extLst>
            <a:ext uri="{FF2B5EF4-FFF2-40B4-BE49-F238E27FC236}">
              <a16:creationId xmlns:a16="http://schemas.microsoft.com/office/drawing/2014/main" id="{E61542C8-2512-433C-A6B4-423D2FEDD4F1}"/>
            </a:ext>
          </a:extLst>
        </xdr:cNvPr>
        <xdr:cNvSpPr/>
      </xdr:nvSpPr>
      <xdr:spPr>
        <a:xfrm>
          <a:off x="20383500" y="68663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37</xdr:row>
      <xdr:rowOff>119745</xdr:rowOff>
    </xdr:from>
    <xdr:to>
      <xdr:col>102</xdr:col>
      <xdr:colOff>165100</xdr:colOff>
      <xdr:row>38</xdr:row>
      <xdr:rowOff>49895</xdr:rowOff>
    </xdr:to>
    <xdr:sp macro="" textlink="">
      <xdr:nvSpPr>
        <xdr:cNvPr id="579" name="フローチャート: 判断 578">
          <a:extLst>
            <a:ext uri="{FF2B5EF4-FFF2-40B4-BE49-F238E27FC236}">
              <a16:creationId xmlns:a16="http://schemas.microsoft.com/office/drawing/2014/main" id="{EBCF5791-5363-4163-86E7-573C185D3F77}"/>
            </a:ext>
          </a:extLst>
        </xdr:cNvPr>
        <xdr:cNvSpPr/>
      </xdr:nvSpPr>
      <xdr:spPr>
        <a:xfrm>
          <a:off x="19494500" y="64633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40</xdr:row>
      <xdr:rowOff>33657</xdr:rowOff>
    </xdr:from>
    <xdr:to>
      <xdr:col>98</xdr:col>
      <xdr:colOff>38100</xdr:colOff>
      <xdr:row>40</xdr:row>
      <xdr:rowOff>135257</xdr:rowOff>
    </xdr:to>
    <xdr:sp macro="" textlink="">
      <xdr:nvSpPr>
        <xdr:cNvPr id="580" name="フローチャート: 判断 579">
          <a:extLst>
            <a:ext uri="{FF2B5EF4-FFF2-40B4-BE49-F238E27FC236}">
              <a16:creationId xmlns:a16="http://schemas.microsoft.com/office/drawing/2014/main" id="{E6412FC4-6196-4D45-AC0A-49D463A0B1EA}"/>
            </a:ext>
          </a:extLst>
        </xdr:cNvPr>
        <xdr:cNvSpPr/>
      </xdr:nvSpPr>
      <xdr:spPr>
        <a:xfrm>
          <a:off x="18605500" y="68916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581" name="テキスト ボックス 580">
          <a:extLst>
            <a:ext uri="{FF2B5EF4-FFF2-40B4-BE49-F238E27FC236}">
              <a16:creationId xmlns:a16="http://schemas.microsoft.com/office/drawing/2014/main" id="{981F62A5-AB81-4A25-A54E-BF2136955BC1}"/>
            </a:ext>
          </a:extLst>
        </xdr:cNvPr>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582" name="テキスト ボックス 581">
          <a:extLst>
            <a:ext uri="{FF2B5EF4-FFF2-40B4-BE49-F238E27FC236}">
              <a16:creationId xmlns:a16="http://schemas.microsoft.com/office/drawing/2014/main" id="{0483649E-9A67-4A83-A382-9C161DBB1BC5}"/>
            </a:ext>
          </a:extLst>
        </xdr:cNvPr>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583" name="テキスト ボックス 582">
          <a:extLst>
            <a:ext uri="{FF2B5EF4-FFF2-40B4-BE49-F238E27FC236}">
              <a16:creationId xmlns:a16="http://schemas.microsoft.com/office/drawing/2014/main" id="{F5C6EF1D-A580-4B96-837E-5049CF852A90}"/>
            </a:ext>
          </a:extLst>
        </xdr:cNvPr>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584" name="テキスト ボックス 583">
          <a:extLst>
            <a:ext uri="{FF2B5EF4-FFF2-40B4-BE49-F238E27FC236}">
              <a16:creationId xmlns:a16="http://schemas.microsoft.com/office/drawing/2014/main" id="{AA2D54DD-E8EC-461E-8932-17C051EA42D3}"/>
            </a:ext>
          </a:extLst>
        </xdr:cNvPr>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585" name="テキスト ボックス 584">
          <a:extLst>
            <a:ext uri="{FF2B5EF4-FFF2-40B4-BE49-F238E27FC236}">
              <a16:creationId xmlns:a16="http://schemas.microsoft.com/office/drawing/2014/main" id="{FC96A25A-07DC-46AA-9441-1E79BDFC1685}"/>
            </a:ext>
          </a:extLst>
        </xdr:cNvPr>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144755</xdr:rowOff>
    </xdr:from>
    <xdr:to>
      <xdr:col>116</xdr:col>
      <xdr:colOff>114300</xdr:colOff>
      <xdr:row>40</xdr:row>
      <xdr:rowOff>74905</xdr:rowOff>
    </xdr:to>
    <xdr:sp macro="" textlink="">
      <xdr:nvSpPr>
        <xdr:cNvPr id="586" name="楕円 585">
          <a:extLst>
            <a:ext uri="{FF2B5EF4-FFF2-40B4-BE49-F238E27FC236}">
              <a16:creationId xmlns:a16="http://schemas.microsoft.com/office/drawing/2014/main" id="{D0549F93-9B72-4AAB-9E45-42DD54CA33DC}"/>
            </a:ext>
          </a:extLst>
        </xdr:cNvPr>
        <xdr:cNvSpPr/>
      </xdr:nvSpPr>
      <xdr:spPr>
        <a:xfrm>
          <a:off x="22110700" y="68313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38</xdr:row>
      <xdr:rowOff>167632</xdr:rowOff>
    </xdr:from>
    <xdr:ext cx="599010" cy="259045"/>
    <xdr:sp macro="" textlink="">
      <xdr:nvSpPr>
        <xdr:cNvPr id="587" name="【一般廃棄物処理施設】&#10;一人当たり有形固定資産（償却資産）額該当値テキスト">
          <a:extLst>
            <a:ext uri="{FF2B5EF4-FFF2-40B4-BE49-F238E27FC236}">
              <a16:creationId xmlns:a16="http://schemas.microsoft.com/office/drawing/2014/main" id="{AAF56162-6F0A-4046-A677-EA6E710AB8A8}"/>
            </a:ext>
          </a:extLst>
        </xdr:cNvPr>
        <xdr:cNvSpPr txBox="1"/>
      </xdr:nvSpPr>
      <xdr:spPr>
        <a:xfrm>
          <a:off x="22199600" y="66827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122,789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149655</xdr:rowOff>
    </xdr:from>
    <xdr:to>
      <xdr:col>112</xdr:col>
      <xdr:colOff>38100</xdr:colOff>
      <xdr:row>40</xdr:row>
      <xdr:rowOff>79805</xdr:rowOff>
    </xdr:to>
    <xdr:sp macro="" textlink="">
      <xdr:nvSpPr>
        <xdr:cNvPr id="588" name="楕円 587">
          <a:extLst>
            <a:ext uri="{FF2B5EF4-FFF2-40B4-BE49-F238E27FC236}">
              <a16:creationId xmlns:a16="http://schemas.microsoft.com/office/drawing/2014/main" id="{CC624F6F-0C89-4BD1-A52C-AFBE988A8057}"/>
            </a:ext>
          </a:extLst>
        </xdr:cNvPr>
        <xdr:cNvSpPr/>
      </xdr:nvSpPr>
      <xdr:spPr>
        <a:xfrm>
          <a:off x="21272500" y="68362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40</xdr:row>
      <xdr:rowOff>24105</xdr:rowOff>
    </xdr:from>
    <xdr:to>
      <xdr:col>116</xdr:col>
      <xdr:colOff>63500</xdr:colOff>
      <xdr:row>40</xdr:row>
      <xdr:rowOff>29005</xdr:rowOff>
    </xdr:to>
    <xdr:cxnSp macro="">
      <xdr:nvCxnSpPr>
        <xdr:cNvPr id="589" name="直線コネクタ 588">
          <a:extLst>
            <a:ext uri="{FF2B5EF4-FFF2-40B4-BE49-F238E27FC236}">
              <a16:creationId xmlns:a16="http://schemas.microsoft.com/office/drawing/2014/main" id="{B4BC84D0-58AA-4A03-B2FB-DB70EBEF2121}"/>
            </a:ext>
          </a:extLst>
        </xdr:cNvPr>
        <xdr:cNvCxnSpPr/>
      </xdr:nvCxnSpPr>
      <xdr:spPr>
        <a:xfrm flipV="1">
          <a:off x="21323300" y="6882105"/>
          <a:ext cx="838200" cy="49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39</xdr:row>
      <xdr:rowOff>153354</xdr:rowOff>
    </xdr:from>
    <xdr:to>
      <xdr:col>107</xdr:col>
      <xdr:colOff>101600</xdr:colOff>
      <xdr:row>40</xdr:row>
      <xdr:rowOff>83504</xdr:rowOff>
    </xdr:to>
    <xdr:sp macro="" textlink="">
      <xdr:nvSpPr>
        <xdr:cNvPr id="590" name="楕円 589">
          <a:extLst>
            <a:ext uri="{FF2B5EF4-FFF2-40B4-BE49-F238E27FC236}">
              <a16:creationId xmlns:a16="http://schemas.microsoft.com/office/drawing/2014/main" id="{F386E543-B1D2-4BEF-8F68-932C9FC1AC7A}"/>
            </a:ext>
          </a:extLst>
        </xdr:cNvPr>
        <xdr:cNvSpPr/>
      </xdr:nvSpPr>
      <xdr:spPr>
        <a:xfrm>
          <a:off x="20383500" y="68399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40</xdr:row>
      <xdr:rowOff>29005</xdr:rowOff>
    </xdr:from>
    <xdr:to>
      <xdr:col>111</xdr:col>
      <xdr:colOff>177800</xdr:colOff>
      <xdr:row>40</xdr:row>
      <xdr:rowOff>32704</xdr:rowOff>
    </xdr:to>
    <xdr:cxnSp macro="">
      <xdr:nvCxnSpPr>
        <xdr:cNvPr id="591" name="直線コネクタ 590">
          <a:extLst>
            <a:ext uri="{FF2B5EF4-FFF2-40B4-BE49-F238E27FC236}">
              <a16:creationId xmlns:a16="http://schemas.microsoft.com/office/drawing/2014/main" id="{7117B8CF-FAAA-4635-873C-8B0B4C3B9106}"/>
            </a:ext>
          </a:extLst>
        </xdr:cNvPr>
        <xdr:cNvCxnSpPr/>
      </xdr:nvCxnSpPr>
      <xdr:spPr>
        <a:xfrm flipV="1">
          <a:off x="20434300" y="6887005"/>
          <a:ext cx="889000" cy="36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39</xdr:row>
      <xdr:rowOff>156184</xdr:rowOff>
    </xdr:from>
    <xdr:to>
      <xdr:col>102</xdr:col>
      <xdr:colOff>165100</xdr:colOff>
      <xdr:row>40</xdr:row>
      <xdr:rowOff>86334</xdr:rowOff>
    </xdr:to>
    <xdr:sp macro="" textlink="">
      <xdr:nvSpPr>
        <xdr:cNvPr id="592" name="楕円 591">
          <a:extLst>
            <a:ext uri="{FF2B5EF4-FFF2-40B4-BE49-F238E27FC236}">
              <a16:creationId xmlns:a16="http://schemas.microsoft.com/office/drawing/2014/main" id="{773C6EF3-5671-4152-904A-6C22BAAD5382}"/>
            </a:ext>
          </a:extLst>
        </xdr:cNvPr>
        <xdr:cNvSpPr/>
      </xdr:nvSpPr>
      <xdr:spPr>
        <a:xfrm>
          <a:off x="19494500" y="68427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40</xdr:row>
      <xdr:rowOff>32704</xdr:rowOff>
    </xdr:from>
    <xdr:to>
      <xdr:col>107</xdr:col>
      <xdr:colOff>50800</xdr:colOff>
      <xdr:row>40</xdr:row>
      <xdr:rowOff>35534</xdr:rowOff>
    </xdr:to>
    <xdr:cxnSp macro="">
      <xdr:nvCxnSpPr>
        <xdr:cNvPr id="593" name="直線コネクタ 592">
          <a:extLst>
            <a:ext uri="{FF2B5EF4-FFF2-40B4-BE49-F238E27FC236}">
              <a16:creationId xmlns:a16="http://schemas.microsoft.com/office/drawing/2014/main" id="{1756E153-870D-484F-816C-4A20FF110549}"/>
            </a:ext>
          </a:extLst>
        </xdr:cNvPr>
        <xdr:cNvCxnSpPr/>
      </xdr:nvCxnSpPr>
      <xdr:spPr>
        <a:xfrm flipV="1">
          <a:off x="19545300" y="6890704"/>
          <a:ext cx="889000" cy="28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39</xdr:row>
      <xdr:rowOff>159486</xdr:rowOff>
    </xdr:from>
    <xdr:to>
      <xdr:col>98</xdr:col>
      <xdr:colOff>38100</xdr:colOff>
      <xdr:row>40</xdr:row>
      <xdr:rowOff>89636</xdr:rowOff>
    </xdr:to>
    <xdr:sp macro="" textlink="">
      <xdr:nvSpPr>
        <xdr:cNvPr id="594" name="楕円 593">
          <a:extLst>
            <a:ext uri="{FF2B5EF4-FFF2-40B4-BE49-F238E27FC236}">
              <a16:creationId xmlns:a16="http://schemas.microsoft.com/office/drawing/2014/main" id="{07680BA4-3A89-4A92-AE2B-3825B9B080DF}"/>
            </a:ext>
          </a:extLst>
        </xdr:cNvPr>
        <xdr:cNvSpPr/>
      </xdr:nvSpPr>
      <xdr:spPr>
        <a:xfrm>
          <a:off x="18605500" y="68460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40</xdr:row>
      <xdr:rowOff>35534</xdr:rowOff>
    </xdr:from>
    <xdr:to>
      <xdr:col>102</xdr:col>
      <xdr:colOff>114300</xdr:colOff>
      <xdr:row>40</xdr:row>
      <xdr:rowOff>38836</xdr:rowOff>
    </xdr:to>
    <xdr:cxnSp macro="">
      <xdr:nvCxnSpPr>
        <xdr:cNvPr id="595" name="直線コネクタ 594">
          <a:extLst>
            <a:ext uri="{FF2B5EF4-FFF2-40B4-BE49-F238E27FC236}">
              <a16:creationId xmlns:a16="http://schemas.microsoft.com/office/drawing/2014/main" id="{2BDF6EB5-58B6-47A2-81C7-86117896621E}"/>
            </a:ext>
          </a:extLst>
        </xdr:cNvPr>
        <xdr:cNvCxnSpPr/>
      </xdr:nvCxnSpPr>
      <xdr:spPr>
        <a:xfrm flipV="1">
          <a:off x="18656300" y="6893534"/>
          <a:ext cx="889000" cy="33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56095</xdr:colOff>
      <xdr:row>40</xdr:row>
      <xdr:rowOff>92526</xdr:rowOff>
    </xdr:from>
    <xdr:ext cx="599010" cy="259045"/>
    <xdr:sp macro="" textlink="">
      <xdr:nvSpPr>
        <xdr:cNvPr id="596" name="n_1aveValue【一般廃棄物処理施設】&#10;一人当たり有形固定資産（償却資産）額">
          <a:extLst>
            <a:ext uri="{FF2B5EF4-FFF2-40B4-BE49-F238E27FC236}">
              <a16:creationId xmlns:a16="http://schemas.microsoft.com/office/drawing/2014/main" id="{9E9A1207-9541-44E6-806F-5AC8E130B6F5}"/>
            </a:ext>
          </a:extLst>
        </xdr:cNvPr>
        <xdr:cNvSpPr txBox="1"/>
      </xdr:nvSpPr>
      <xdr:spPr>
        <a:xfrm>
          <a:off x="21011095" y="69505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111,199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132295</xdr:colOff>
      <xdr:row>40</xdr:row>
      <xdr:rowOff>101046</xdr:rowOff>
    </xdr:from>
    <xdr:ext cx="599010" cy="259045"/>
    <xdr:sp macro="" textlink="">
      <xdr:nvSpPr>
        <xdr:cNvPr id="597" name="n_2aveValue【一般廃棄物処理施設】&#10;一人当たり有形固定資産（償却資産）額">
          <a:extLst>
            <a:ext uri="{FF2B5EF4-FFF2-40B4-BE49-F238E27FC236}">
              <a16:creationId xmlns:a16="http://schemas.microsoft.com/office/drawing/2014/main" id="{1B8ADB0B-0816-4CB7-99DC-735CE9E4C8DB}"/>
            </a:ext>
          </a:extLst>
        </xdr:cNvPr>
        <xdr:cNvSpPr txBox="1"/>
      </xdr:nvSpPr>
      <xdr:spPr>
        <a:xfrm>
          <a:off x="20134795" y="69590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107,472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5295</xdr:colOff>
      <xdr:row>36</xdr:row>
      <xdr:rowOff>66422</xdr:rowOff>
    </xdr:from>
    <xdr:ext cx="599010" cy="259045"/>
    <xdr:sp macro="" textlink="">
      <xdr:nvSpPr>
        <xdr:cNvPr id="598" name="n_3aveValue【一般廃棄物処理施設】&#10;一人当たり有形固定資産（償却資産）額">
          <a:extLst>
            <a:ext uri="{FF2B5EF4-FFF2-40B4-BE49-F238E27FC236}">
              <a16:creationId xmlns:a16="http://schemas.microsoft.com/office/drawing/2014/main" id="{9A880F4A-1BA9-4072-BDD3-F45C82AC475A}"/>
            </a:ext>
          </a:extLst>
        </xdr:cNvPr>
        <xdr:cNvSpPr txBox="1"/>
      </xdr:nvSpPr>
      <xdr:spPr>
        <a:xfrm>
          <a:off x="19245795" y="62386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283,729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40</xdr:row>
      <xdr:rowOff>126384</xdr:rowOff>
    </xdr:from>
    <xdr:ext cx="534377" cy="259045"/>
    <xdr:sp macro="" textlink="">
      <xdr:nvSpPr>
        <xdr:cNvPr id="599" name="n_4aveValue【一般廃棄物処理施設】&#10;一人当たり有形固定資産（償却資産）額">
          <a:extLst>
            <a:ext uri="{FF2B5EF4-FFF2-40B4-BE49-F238E27FC236}">
              <a16:creationId xmlns:a16="http://schemas.microsoft.com/office/drawing/2014/main" id="{6269FE0D-1F02-4BB6-AA11-84230BD674DC}"/>
            </a:ext>
          </a:extLst>
        </xdr:cNvPr>
        <xdr:cNvSpPr txBox="1"/>
      </xdr:nvSpPr>
      <xdr:spPr>
        <a:xfrm>
          <a:off x="18389111" y="69843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96,388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56095</xdr:colOff>
      <xdr:row>38</xdr:row>
      <xdr:rowOff>96332</xdr:rowOff>
    </xdr:from>
    <xdr:ext cx="599010" cy="259045"/>
    <xdr:sp macro="" textlink="">
      <xdr:nvSpPr>
        <xdr:cNvPr id="600" name="n_1mainValue【一般廃棄物処理施設】&#10;一人当たり有形固定資産（償却資産）額">
          <a:extLst>
            <a:ext uri="{FF2B5EF4-FFF2-40B4-BE49-F238E27FC236}">
              <a16:creationId xmlns:a16="http://schemas.microsoft.com/office/drawing/2014/main" id="{21A921B1-A16D-492F-9549-CC652B09FB6B}"/>
            </a:ext>
          </a:extLst>
        </xdr:cNvPr>
        <xdr:cNvSpPr txBox="1"/>
      </xdr:nvSpPr>
      <xdr:spPr>
        <a:xfrm>
          <a:off x="21011095" y="66114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120,645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132295</xdr:colOff>
      <xdr:row>38</xdr:row>
      <xdr:rowOff>100031</xdr:rowOff>
    </xdr:from>
    <xdr:ext cx="599010" cy="259045"/>
    <xdr:sp macro="" textlink="">
      <xdr:nvSpPr>
        <xdr:cNvPr id="601" name="n_2mainValue【一般廃棄物処理施設】&#10;一人当たり有形固定資産（償却資産）額">
          <a:extLst>
            <a:ext uri="{FF2B5EF4-FFF2-40B4-BE49-F238E27FC236}">
              <a16:creationId xmlns:a16="http://schemas.microsoft.com/office/drawing/2014/main" id="{B185D915-5A50-47BD-8811-B760CD5C72B7}"/>
            </a:ext>
          </a:extLst>
        </xdr:cNvPr>
        <xdr:cNvSpPr txBox="1"/>
      </xdr:nvSpPr>
      <xdr:spPr>
        <a:xfrm>
          <a:off x="20134795" y="66151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119,027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5295</xdr:colOff>
      <xdr:row>40</xdr:row>
      <xdr:rowOff>77461</xdr:rowOff>
    </xdr:from>
    <xdr:ext cx="599010" cy="259045"/>
    <xdr:sp macro="" textlink="">
      <xdr:nvSpPr>
        <xdr:cNvPr id="602" name="n_3mainValue【一般廃棄物処理施設】&#10;一人当たり有形固定資産（償却資産）額">
          <a:extLst>
            <a:ext uri="{FF2B5EF4-FFF2-40B4-BE49-F238E27FC236}">
              <a16:creationId xmlns:a16="http://schemas.microsoft.com/office/drawing/2014/main" id="{EDEA60DF-EEE7-4A60-9CDD-7435B0C835F9}"/>
            </a:ext>
          </a:extLst>
        </xdr:cNvPr>
        <xdr:cNvSpPr txBox="1"/>
      </xdr:nvSpPr>
      <xdr:spPr>
        <a:xfrm>
          <a:off x="19245795" y="69354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117,789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68795</xdr:colOff>
      <xdr:row>38</xdr:row>
      <xdr:rowOff>106163</xdr:rowOff>
    </xdr:from>
    <xdr:ext cx="599010" cy="259045"/>
    <xdr:sp macro="" textlink="">
      <xdr:nvSpPr>
        <xdr:cNvPr id="603" name="n_4mainValue【一般廃棄物処理施設】&#10;一人当たり有形固定資産（償却資産）額">
          <a:extLst>
            <a:ext uri="{FF2B5EF4-FFF2-40B4-BE49-F238E27FC236}">
              <a16:creationId xmlns:a16="http://schemas.microsoft.com/office/drawing/2014/main" id="{52A2FDE6-EBC7-40C1-8D39-C29721F4A9CC}"/>
            </a:ext>
          </a:extLst>
        </xdr:cNvPr>
        <xdr:cNvSpPr txBox="1"/>
      </xdr:nvSpPr>
      <xdr:spPr>
        <a:xfrm>
          <a:off x="18356795" y="66212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116,345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604" name="正方形/長方形 603">
          <a:extLst>
            <a:ext uri="{FF2B5EF4-FFF2-40B4-BE49-F238E27FC236}">
              <a16:creationId xmlns:a16="http://schemas.microsoft.com/office/drawing/2014/main" id="{F5709D5F-0EC8-4F8F-9083-50D5D0CAE1B3}"/>
            </a:ext>
          </a:extLst>
        </xdr:cNvPr>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605" name="正方形/長方形 604">
          <a:extLst>
            <a:ext uri="{FF2B5EF4-FFF2-40B4-BE49-F238E27FC236}">
              <a16:creationId xmlns:a16="http://schemas.microsoft.com/office/drawing/2014/main" id="{7AFBFBB3-71DA-434B-B838-C8E51187094E}"/>
            </a:ext>
          </a:extLst>
        </xdr:cNvPr>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606" name="正方形/長方形 605">
          <a:extLst>
            <a:ext uri="{FF2B5EF4-FFF2-40B4-BE49-F238E27FC236}">
              <a16:creationId xmlns:a16="http://schemas.microsoft.com/office/drawing/2014/main" id="{A17CBDBF-589E-44AE-90B3-05F1B5ACA322}"/>
            </a:ext>
          </a:extLst>
        </xdr:cNvPr>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71/112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607" name="正方形/長方形 606">
          <a:extLst>
            <a:ext uri="{FF2B5EF4-FFF2-40B4-BE49-F238E27FC236}">
              <a16:creationId xmlns:a16="http://schemas.microsoft.com/office/drawing/2014/main" id="{6C61612B-9678-4171-884E-D6D590B19C68}"/>
            </a:ext>
          </a:extLst>
        </xdr:cNvPr>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608" name="正方形/長方形 607">
          <a:extLst>
            <a:ext uri="{FF2B5EF4-FFF2-40B4-BE49-F238E27FC236}">
              <a16:creationId xmlns:a16="http://schemas.microsoft.com/office/drawing/2014/main" id="{2950E972-4500-49CA-87E7-A9395D18B47D}"/>
            </a:ext>
          </a:extLst>
        </xdr:cNvPr>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609" name="正方形/長方形 608">
          <a:extLst>
            <a:ext uri="{FF2B5EF4-FFF2-40B4-BE49-F238E27FC236}">
              <a16:creationId xmlns:a16="http://schemas.microsoft.com/office/drawing/2014/main" id="{167ECF83-5CF1-4CCD-8D20-B23663D33005}"/>
            </a:ext>
          </a:extLst>
        </xdr:cNvPr>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610" name="正方形/長方形 609">
          <a:extLst>
            <a:ext uri="{FF2B5EF4-FFF2-40B4-BE49-F238E27FC236}">
              <a16:creationId xmlns:a16="http://schemas.microsoft.com/office/drawing/2014/main" id="{BC2174AF-C62B-4B3C-8BC0-C5F57E68261D}"/>
            </a:ext>
          </a:extLst>
        </xdr:cNvPr>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611" name="正方形/長方形 610">
          <a:extLst>
            <a:ext uri="{FF2B5EF4-FFF2-40B4-BE49-F238E27FC236}">
              <a16:creationId xmlns:a16="http://schemas.microsoft.com/office/drawing/2014/main" id="{244C4F1D-BF7F-4841-AA53-E35185A98D71}"/>
            </a:ext>
          </a:extLst>
        </xdr:cNvPr>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612" name="テキスト ボックス 611">
          <a:extLst>
            <a:ext uri="{FF2B5EF4-FFF2-40B4-BE49-F238E27FC236}">
              <a16:creationId xmlns:a16="http://schemas.microsoft.com/office/drawing/2014/main" id="{8508864D-D6BC-4FF5-B64D-2523B4CE65E8}"/>
            </a:ext>
          </a:extLst>
        </xdr:cNvPr>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613" name="直線コネクタ 612">
          <a:extLst>
            <a:ext uri="{FF2B5EF4-FFF2-40B4-BE49-F238E27FC236}">
              <a16:creationId xmlns:a16="http://schemas.microsoft.com/office/drawing/2014/main" id="{6B466AC1-B20B-42CF-BFFE-054C9E017937}"/>
            </a:ext>
          </a:extLst>
        </xdr:cNvPr>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614" name="テキスト ボックス 613">
          <a:extLst>
            <a:ext uri="{FF2B5EF4-FFF2-40B4-BE49-F238E27FC236}">
              <a16:creationId xmlns:a16="http://schemas.microsoft.com/office/drawing/2014/main" id="{2F4B5B80-C1E7-4EFF-9C8A-3AE469428F01}"/>
            </a:ext>
          </a:extLst>
        </xdr:cNvPr>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130628</xdr:rowOff>
    </xdr:from>
    <xdr:to>
      <xdr:col>89</xdr:col>
      <xdr:colOff>177800</xdr:colOff>
      <xdr:row>64</xdr:row>
      <xdr:rowOff>130628</xdr:rowOff>
    </xdr:to>
    <xdr:cxnSp macro="">
      <xdr:nvCxnSpPr>
        <xdr:cNvPr id="615" name="直線コネクタ 614">
          <a:extLst>
            <a:ext uri="{FF2B5EF4-FFF2-40B4-BE49-F238E27FC236}">
              <a16:creationId xmlns:a16="http://schemas.microsoft.com/office/drawing/2014/main" id="{D6737DE5-4DFE-4D31-8325-2751D8C8495C}"/>
            </a:ext>
          </a:extLst>
        </xdr:cNvPr>
        <xdr:cNvCxnSpPr/>
      </xdr:nvCxnSpPr>
      <xdr:spPr>
        <a:xfrm>
          <a:off x="12446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159855</xdr:rowOff>
    </xdr:from>
    <xdr:ext cx="467179" cy="259045"/>
    <xdr:sp macro="" textlink="">
      <xdr:nvSpPr>
        <xdr:cNvPr id="616" name="テキスト ボックス 615">
          <a:extLst>
            <a:ext uri="{FF2B5EF4-FFF2-40B4-BE49-F238E27FC236}">
              <a16:creationId xmlns:a16="http://schemas.microsoft.com/office/drawing/2014/main" id="{1FACAA23-C7BC-4638-A261-3EBB977BED22}"/>
            </a:ext>
          </a:extLst>
        </xdr:cNvPr>
        <xdr:cNvSpPr txBox="1"/>
      </xdr:nvSpPr>
      <xdr:spPr>
        <a:xfrm>
          <a:off x="11978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617" name="直線コネクタ 616">
          <a:extLst>
            <a:ext uri="{FF2B5EF4-FFF2-40B4-BE49-F238E27FC236}">
              <a16:creationId xmlns:a16="http://schemas.microsoft.com/office/drawing/2014/main" id="{CE4243DE-AFB7-441F-A0A7-9C3B6F36F64E}"/>
            </a:ext>
          </a:extLst>
        </xdr:cNvPr>
        <xdr:cNvCxnSpPr/>
      </xdr:nvCxnSpPr>
      <xdr:spPr>
        <a:xfrm>
          <a:off x="12446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618" name="テキスト ボックス 617">
          <a:extLst>
            <a:ext uri="{FF2B5EF4-FFF2-40B4-BE49-F238E27FC236}">
              <a16:creationId xmlns:a16="http://schemas.microsoft.com/office/drawing/2014/main" id="{316D994A-7286-4C90-8AFF-D994D54704B6}"/>
            </a:ext>
          </a:extLst>
        </xdr:cNvPr>
        <xdr:cNvSpPr txBox="1"/>
      </xdr:nvSpPr>
      <xdr:spPr>
        <a:xfrm>
          <a:off x="12042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619" name="直線コネクタ 618">
          <a:extLst>
            <a:ext uri="{FF2B5EF4-FFF2-40B4-BE49-F238E27FC236}">
              <a16:creationId xmlns:a16="http://schemas.microsoft.com/office/drawing/2014/main" id="{1363960C-C799-4EEB-BF27-40B3D4630BB6}"/>
            </a:ext>
          </a:extLst>
        </xdr:cNvPr>
        <xdr:cNvCxnSpPr/>
      </xdr:nvCxnSpPr>
      <xdr:spPr>
        <a:xfrm>
          <a:off x="12446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620" name="テキスト ボックス 619">
          <a:extLst>
            <a:ext uri="{FF2B5EF4-FFF2-40B4-BE49-F238E27FC236}">
              <a16:creationId xmlns:a16="http://schemas.microsoft.com/office/drawing/2014/main" id="{2553A00A-B882-4B9B-B752-22E8B28CBB9F}"/>
            </a:ext>
          </a:extLst>
        </xdr:cNvPr>
        <xdr:cNvSpPr txBox="1"/>
      </xdr:nvSpPr>
      <xdr:spPr>
        <a:xfrm>
          <a:off x="12042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621" name="直線コネクタ 620">
          <a:extLst>
            <a:ext uri="{FF2B5EF4-FFF2-40B4-BE49-F238E27FC236}">
              <a16:creationId xmlns:a16="http://schemas.microsoft.com/office/drawing/2014/main" id="{2ADD3FA0-6DD9-4D75-9398-B502F36A1EBB}"/>
            </a:ext>
          </a:extLst>
        </xdr:cNvPr>
        <xdr:cNvCxnSpPr/>
      </xdr:nvCxnSpPr>
      <xdr:spPr>
        <a:xfrm>
          <a:off x="12446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622" name="テキスト ボックス 621">
          <a:extLst>
            <a:ext uri="{FF2B5EF4-FFF2-40B4-BE49-F238E27FC236}">
              <a16:creationId xmlns:a16="http://schemas.microsoft.com/office/drawing/2014/main" id="{86C53CCA-F581-4F63-89AA-23DB4261987E}"/>
            </a:ext>
          </a:extLst>
        </xdr:cNvPr>
        <xdr:cNvSpPr txBox="1"/>
      </xdr:nvSpPr>
      <xdr:spPr>
        <a:xfrm>
          <a:off x="12042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623" name="直線コネクタ 622">
          <a:extLst>
            <a:ext uri="{FF2B5EF4-FFF2-40B4-BE49-F238E27FC236}">
              <a16:creationId xmlns:a16="http://schemas.microsoft.com/office/drawing/2014/main" id="{DA1D0415-57F2-40DF-AB82-1913073FE015}"/>
            </a:ext>
          </a:extLst>
        </xdr:cNvPr>
        <xdr:cNvCxnSpPr/>
      </xdr:nvCxnSpPr>
      <xdr:spPr>
        <a:xfrm>
          <a:off x="12446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624" name="テキスト ボックス 623">
          <a:extLst>
            <a:ext uri="{FF2B5EF4-FFF2-40B4-BE49-F238E27FC236}">
              <a16:creationId xmlns:a16="http://schemas.microsoft.com/office/drawing/2014/main" id="{E4321956-A502-4268-8CF3-5410408AFD99}"/>
            </a:ext>
          </a:extLst>
        </xdr:cNvPr>
        <xdr:cNvSpPr txBox="1"/>
      </xdr:nvSpPr>
      <xdr:spPr>
        <a:xfrm>
          <a:off x="12042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625" name="直線コネクタ 624">
          <a:extLst>
            <a:ext uri="{FF2B5EF4-FFF2-40B4-BE49-F238E27FC236}">
              <a16:creationId xmlns:a16="http://schemas.microsoft.com/office/drawing/2014/main" id="{6D441CF3-1561-440E-8B9D-ADB18B5CAEAC}"/>
            </a:ext>
          </a:extLst>
        </xdr:cNvPr>
        <xdr:cNvCxnSpPr/>
      </xdr:nvCxnSpPr>
      <xdr:spPr>
        <a:xfrm>
          <a:off x="12446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54</xdr:row>
      <xdr:rowOff>70049</xdr:rowOff>
    </xdr:from>
    <xdr:ext cx="338939" cy="259045"/>
    <xdr:sp macro="" textlink="">
      <xdr:nvSpPr>
        <xdr:cNvPr id="626" name="テキスト ボックス 625">
          <a:extLst>
            <a:ext uri="{FF2B5EF4-FFF2-40B4-BE49-F238E27FC236}">
              <a16:creationId xmlns:a16="http://schemas.microsoft.com/office/drawing/2014/main" id="{425D6AB4-9E10-4650-BD4A-D1C0B9FB7AD1}"/>
            </a:ext>
          </a:extLst>
        </xdr:cNvPr>
        <xdr:cNvSpPr txBox="1"/>
      </xdr:nvSpPr>
      <xdr:spPr>
        <a:xfrm>
          <a:off x="12107061" y="932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627" name="直線コネクタ 626">
          <a:extLst>
            <a:ext uri="{FF2B5EF4-FFF2-40B4-BE49-F238E27FC236}">
              <a16:creationId xmlns:a16="http://schemas.microsoft.com/office/drawing/2014/main" id="{8B6992BC-F502-4B80-B1F2-D56E8E67DE5E}"/>
            </a:ext>
          </a:extLst>
        </xdr:cNvPr>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53</xdr:row>
      <xdr:rowOff>57150</xdr:rowOff>
    </xdr:from>
    <xdr:to>
      <xdr:col>90</xdr:col>
      <xdr:colOff>25400</xdr:colOff>
      <xdr:row>66</xdr:row>
      <xdr:rowOff>114300</xdr:rowOff>
    </xdr:to>
    <xdr:sp macro="" textlink="">
      <xdr:nvSpPr>
        <xdr:cNvPr id="628" name="【保健センター・保健所】&#10;有形固定資産減価償却率グラフ枠">
          <a:extLst>
            <a:ext uri="{FF2B5EF4-FFF2-40B4-BE49-F238E27FC236}">
              <a16:creationId xmlns:a16="http://schemas.microsoft.com/office/drawing/2014/main" id="{8E8E5D5C-9C74-4232-BC6C-744FC4C8CE0B}"/>
            </a:ext>
          </a:extLst>
        </xdr:cNvPr>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56</xdr:row>
      <xdr:rowOff>83276</xdr:rowOff>
    </xdr:from>
    <xdr:to>
      <xdr:col>85</xdr:col>
      <xdr:colOff>126364</xdr:colOff>
      <xdr:row>64</xdr:row>
      <xdr:rowOff>130628</xdr:rowOff>
    </xdr:to>
    <xdr:cxnSp macro="">
      <xdr:nvCxnSpPr>
        <xdr:cNvPr id="629" name="直線コネクタ 628">
          <a:extLst>
            <a:ext uri="{FF2B5EF4-FFF2-40B4-BE49-F238E27FC236}">
              <a16:creationId xmlns:a16="http://schemas.microsoft.com/office/drawing/2014/main" id="{CABFF265-E941-4611-82F0-12BDF00BB793}"/>
            </a:ext>
          </a:extLst>
        </xdr:cNvPr>
        <xdr:cNvCxnSpPr/>
      </xdr:nvCxnSpPr>
      <xdr:spPr>
        <a:xfrm flipV="1">
          <a:off x="16318864" y="9684476"/>
          <a:ext cx="0" cy="14189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134455</xdr:rowOff>
    </xdr:from>
    <xdr:ext cx="469744" cy="259045"/>
    <xdr:sp macro="" textlink="">
      <xdr:nvSpPr>
        <xdr:cNvPr id="630" name="【保健センター・保健所】&#10;有形固定資産減価償却率最小値テキスト">
          <a:extLst>
            <a:ext uri="{FF2B5EF4-FFF2-40B4-BE49-F238E27FC236}">
              <a16:creationId xmlns:a16="http://schemas.microsoft.com/office/drawing/2014/main" id="{8E3F39D0-6D7C-4384-8A9B-600CBD351336}"/>
            </a:ext>
          </a:extLst>
        </xdr:cNvPr>
        <xdr:cNvSpPr txBox="1"/>
      </xdr:nvSpPr>
      <xdr:spPr>
        <a:xfrm>
          <a:off x="16357600" y="11107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130628</xdr:rowOff>
    </xdr:from>
    <xdr:to>
      <xdr:col>86</xdr:col>
      <xdr:colOff>25400</xdr:colOff>
      <xdr:row>64</xdr:row>
      <xdr:rowOff>130628</xdr:rowOff>
    </xdr:to>
    <xdr:cxnSp macro="">
      <xdr:nvCxnSpPr>
        <xdr:cNvPr id="631" name="直線コネクタ 630">
          <a:extLst>
            <a:ext uri="{FF2B5EF4-FFF2-40B4-BE49-F238E27FC236}">
              <a16:creationId xmlns:a16="http://schemas.microsoft.com/office/drawing/2014/main" id="{873F3FB3-F08F-4E60-B5E3-F9DA766E4207}"/>
            </a:ext>
          </a:extLst>
        </xdr:cNvPr>
        <xdr:cNvCxnSpPr/>
      </xdr:nvCxnSpPr>
      <xdr:spPr>
        <a:xfrm>
          <a:off x="16230600" y="11103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55</xdr:row>
      <xdr:rowOff>29953</xdr:rowOff>
    </xdr:from>
    <xdr:ext cx="405111" cy="259045"/>
    <xdr:sp macro="" textlink="">
      <xdr:nvSpPr>
        <xdr:cNvPr id="632" name="【保健センター・保健所】&#10;有形固定資産減価償却率最大値テキスト">
          <a:extLst>
            <a:ext uri="{FF2B5EF4-FFF2-40B4-BE49-F238E27FC236}">
              <a16:creationId xmlns:a16="http://schemas.microsoft.com/office/drawing/2014/main" id="{40F2978A-EED0-48A9-BF3C-BA3A346274C7}"/>
            </a:ext>
          </a:extLst>
        </xdr:cNvPr>
        <xdr:cNvSpPr txBox="1"/>
      </xdr:nvSpPr>
      <xdr:spPr>
        <a:xfrm>
          <a:off x="16357600" y="94597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56</xdr:row>
      <xdr:rowOff>83276</xdr:rowOff>
    </xdr:from>
    <xdr:to>
      <xdr:col>86</xdr:col>
      <xdr:colOff>25400</xdr:colOff>
      <xdr:row>56</xdr:row>
      <xdr:rowOff>83276</xdr:rowOff>
    </xdr:to>
    <xdr:cxnSp macro="">
      <xdr:nvCxnSpPr>
        <xdr:cNvPr id="633" name="直線コネクタ 632">
          <a:extLst>
            <a:ext uri="{FF2B5EF4-FFF2-40B4-BE49-F238E27FC236}">
              <a16:creationId xmlns:a16="http://schemas.microsoft.com/office/drawing/2014/main" id="{0C57C487-E493-4C49-8804-665641978EA5}"/>
            </a:ext>
          </a:extLst>
        </xdr:cNvPr>
        <xdr:cNvCxnSpPr/>
      </xdr:nvCxnSpPr>
      <xdr:spPr>
        <a:xfrm>
          <a:off x="16230600" y="96844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58</xdr:row>
      <xdr:rowOff>161489</xdr:rowOff>
    </xdr:from>
    <xdr:ext cx="405111" cy="259045"/>
    <xdr:sp macro="" textlink="">
      <xdr:nvSpPr>
        <xdr:cNvPr id="634" name="【保健センター・保健所】&#10;有形固定資産減価償却率平均値テキスト">
          <a:extLst>
            <a:ext uri="{FF2B5EF4-FFF2-40B4-BE49-F238E27FC236}">
              <a16:creationId xmlns:a16="http://schemas.microsoft.com/office/drawing/2014/main" id="{046068BF-AF48-446D-B6CB-4EF4DB3426D7}"/>
            </a:ext>
          </a:extLst>
        </xdr:cNvPr>
        <xdr:cNvSpPr txBox="1"/>
      </xdr:nvSpPr>
      <xdr:spPr>
        <a:xfrm>
          <a:off x="16357600" y="1010558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138612</xdr:rowOff>
    </xdr:from>
    <xdr:to>
      <xdr:col>85</xdr:col>
      <xdr:colOff>177800</xdr:colOff>
      <xdr:row>60</xdr:row>
      <xdr:rowOff>68762</xdr:rowOff>
    </xdr:to>
    <xdr:sp macro="" textlink="">
      <xdr:nvSpPr>
        <xdr:cNvPr id="635" name="フローチャート: 判断 634">
          <a:extLst>
            <a:ext uri="{FF2B5EF4-FFF2-40B4-BE49-F238E27FC236}">
              <a16:creationId xmlns:a16="http://schemas.microsoft.com/office/drawing/2014/main" id="{2E745BB2-E9A8-491F-A30B-D7B2BE3107F3}"/>
            </a:ext>
          </a:extLst>
        </xdr:cNvPr>
        <xdr:cNvSpPr/>
      </xdr:nvSpPr>
      <xdr:spPr>
        <a:xfrm>
          <a:off x="16268700" y="102541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81462</xdr:rowOff>
    </xdr:from>
    <xdr:to>
      <xdr:col>81</xdr:col>
      <xdr:colOff>101600</xdr:colOff>
      <xdr:row>60</xdr:row>
      <xdr:rowOff>11612</xdr:rowOff>
    </xdr:to>
    <xdr:sp macro="" textlink="">
      <xdr:nvSpPr>
        <xdr:cNvPr id="636" name="フローチャート: 判断 635">
          <a:extLst>
            <a:ext uri="{FF2B5EF4-FFF2-40B4-BE49-F238E27FC236}">
              <a16:creationId xmlns:a16="http://schemas.microsoft.com/office/drawing/2014/main" id="{B6AF423A-649F-4707-AAE0-956F53B2FEA6}"/>
            </a:ext>
          </a:extLst>
        </xdr:cNvPr>
        <xdr:cNvSpPr/>
      </xdr:nvSpPr>
      <xdr:spPr>
        <a:xfrm>
          <a:off x="15430500" y="101970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68399</xdr:rowOff>
    </xdr:from>
    <xdr:to>
      <xdr:col>76</xdr:col>
      <xdr:colOff>165100</xdr:colOff>
      <xdr:row>59</xdr:row>
      <xdr:rowOff>169999</xdr:rowOff>
    </xdr:to>
    <xdr:sp macro="" textlink="">
      <xdr:nvSpPr>
        <xdr:cNvPr id="637" name="フローチャート: 判断 636">
          <a:extLst>
            <a:ext uri="{FF2B5EF4-FFF2-40B4-BE49-F238E27FC236}">
              <a16:creationId xmlns:a16="http://schemas.microsoft.com/office/drawing/2014/main" id="{806EF978-CAB7-4498-B502-028C57386467}"/>
            </a:ext>
          </a:extLst>
        </xdr:cNvPr>
        <xdr:cNvSpPr/>
      </xdr:nvSpPr>
      <xdr:spPr>
        <a:xfrm>
          <a:off x="14541500" y="101839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25944</xdr:rowOff>
    </xdr:from>
    <xdr:to>
      <xdr:col>72</xdr:col>
      <xdr:colOff>38100</xdr:colOff>
      <xdr:row>59</xdr:row>
      <xdr:rowOff>127544</xdr:rowOff>
    </xdr:to>
    <xdr:sp macro="" textlink="">
      <xdr:nvSpPr>
        <xdr:cNvPr id="638" name="フローチャート: 判断 637">
          <a:extLst>
            <a:ext uri="{FF2B5EF4-FFF2-40B4-BE49-F238E27FC236}">
              <a16:creationId xmlns:a16="http://schemas.microsoft.com/office/drawing/2014/main" id="{7EACF323-DF75-48B4-B872-F2B01D0EA4B1}"/>
            </a:ext>
          </a:extLst>
        </xdr:cNvPr>
        <xdr:cNvSpPr/>
      </xdr:nvSpPr>
      <xdr:spPr>
        <a:xfrm>
          <a:off x="13652500" y="101414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59</xdr:row>
      <xdr:rowOff>29210</xdr:rowOff>
    </xdr:from>
    <xdr:to>
      <xdr:col>67</xdr:col>
      <xdr:colOff>101600</xdr:colOff>
      <xdr:row>59</xdr:row>
      <xdr:rowOff>130810</xdr:rowOff>
    </xdr:to>
    <xdr:sp macro="" textlink="">
      <xdr:nvSpPr>
        <xdr:cNvPr id="639" name="フローチャート: 判断 638">
          <a:extLst>
            <a:ext uri="{FF2B5EF4-FFF2-40B4-BE49-F238E27FC236}">
              <a16:creationId xmlns:a16="http://schemas.microsoft.com/office/drawing/2014/main" id="{D603E492-00A3-470A-9BD8-89CD3493E3DC}"/>
            </a:ext>
          </a:extLst>
        </xdr:cNvPr>
        <xdr:cNvSpPr/>
      </xdr:nvSpPr>
      <xdr:spPr>
        <a:xfrm>
          <a:off x="12763500" y="10144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640" name="テキスト ボックス 639">
          <a:extLst>
            <a:ext uri="{FF2B5EF4-FFF2-40B4-BE49-F238E27FC236}">
              <a16:creationId xmlns:a16="http://schemas.microsoft.com/office/drawing/2014/main" id="{C73956F8-498D-4A4B-84B6-51345CD623D2}"/>
            </a:ext>
          </a:extLst>
        </xdr:cNvPr>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641" name="テキスト ボックス 640">
          <a:extLst>
            <a:ext uri="{FF2B5EF4-FFF2-40B4-BE49-F238E27FC236}">
              <a16:creationId xmlns:a16="http://schemas.microsoft.com/office/drawing/2014/main" id="{BA389A20-1508-41C3-9C07-1CF47385E285}"/>
            </a:ext>
          </a:extLst>
        </xdr:cNvPr>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642" name="テキスト ボックス 641">
          <a:extLst>
            <a:ext uri="{FF2B5EF4-FFF2-40B4-BE49-F238E27FC236}">
              <a16:creationId xmlns:a16="http://schemas.microsoft.com/office/drawing/2014/main" id="{C387C205-C5B0-41A6-9E3F-EC98ACADE2AD}"/>
            </a:ext>
          </a:extLst>
        </xdr:cNvPr>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643" name="テキスト ボックス 642">
          <a:extLst>
            <a:ext uri="{FF2B5EF4-FFF2-40B4-BE49-F238E27FC236}">
              <a16:creationId xmlns:a16="http://schemas.microsoft.com/office/drawing/2014/main" id="{F17C7D35-653B-4949-9AD2-93D234EA1791}"/>
            </a:ext>
          </a:extLst>
        </xdr:cNvPr>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644" name="テキスト ボックス 643">
          <a:extLst>
            <a:ext uri="{FF2B5EF4-FFF2-40B4-BE49-F238E27FC236}">
              <a16:creationId xmlns:a16="http://schemas.microsoft.com/office/drawing/2014/main" id="{F32B0438-1466-4865-8B63-E4F0EBFD6403}"/>
            </a:ext>
          </a:extLst>
        </xdr:cNvPr>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112485</xdr:rowOff>
    </xdr:from>
    <xdr:to>
      <xdr:col>85</xdr:col>
      <xdr:colOff>177800</xdr:colOff>
      <xdr:row>61</xdr:row>
      <xdr:rowOff>42635</xdr:rowOff>
    </xdr:to>
    <xdr:sp macro="" textlink="">
      <xdr:nvSpPr>
        <xdr:cNvPr id="645" name="楕円 644">
          <a:extLst>
            <a:ext uri="{FF2B5EF4-FFF2-40B4-BE49-F238E27FC236}">
              <a16:creationId xmlns:a16="http://schemas.microsoft.com/office/drawing/2014/main" id="{EF2608D1-A401-4D0F-AD04-565F25548576}"/>
            </a:ext>
          </a:extLst>
        </xdr:cNvPr>
        <xdr:cNvSpPr/>
      </xdr:nvSpPr>
      <xdr:spPr>
        <a:xfrm>
          <a:off x="16268700" y="103994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60</xdr:row>
      <xdr:rowOff>90912</xdr:rowOff>
    </xdr:from>
    <xdr:ext cx="405111" cy="259045"/>
    <xdr:sp macro="" textlink="">
      <xdr:nvSpPr>
        <xdr:cNvPr id="646" name="【保健センター・保健所】&#10;有形固定資産減価償却率該当値テキスト">
          <a:extLst>
            <a:ext uri="{FF2B5EF4-FFF2-40B4-BE49-F238E27FC236}">
              <a16:creationId xmlns:a16="http://schemas.microsoft.com/office/drawing/2014/main" id="{1A6D8B56-001A-4C18-B740-C4587F585848}"/>
            </a:ext>
          </a:extLst>
        </xdr:cNvPr>
        <xdr:cNvSpPr txBox="1"/>
      </xdr:nvSpPr>
      <xdr:spPr>
        <a:xfrm>
          <a:off x="16357600" y="103779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60</xdr:row>
      <xdr:rowOff>73297</xdr:rowOff>
    </xdr:from>
    <xdr:to>
      <xdr:col>81</xdr:col>
      <xdr:colOff>101600</xdr:colOff>
      <xdr:row>61</xdr:row>
      <xdr:rowOff>3447</xdr:rowOff>
    </xdr:to>
    <xdr:sp macro="" textlink="">
      <xdr:nvSpPr>
        <xdr:cNvPr id="647" name="楕円 646">
          <a:extLst>
            <a:ext uri="{FF2B5EF4-FFF2-40B4-BE49-F238E27FC236}">
              <a16:creationId xmlns:a16="http://schemas.microsoft.com/office/drawing/2014/main" id="{1EEA441B-4302-487F-B827-5828AD06B4E6}"/>
            </a:ext>
          </a:extLst>
        </xdr:cNvPr>
        <xdr:cNvSpPr/>
      </xdr:nvSpPr>
      <xdr:spPr>
        <a:xfrm>
          <a:off x="15430500" y="103602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60</xdr:row>
      <xdr:rowOff>124097</xdr:rowOff>
    </xdr:from>
    <xdr:to>
      <xdr:col>85</xdr:col>
      <xdr:colOff>127000</xdr:colOff>
      <xdr:row>60</xdr:row>
      <xdr:rowOff>163285</xdr:rowOff>
    </xdr:to>
    <xdr:cxnSp macro="">
      <xdr:nvCxnSpPr>
        <xdr:cNvPr id="648" name="直線コネクタ 647">
          <a:extLst>
            <a:ext uri="{FF2B5EF4-FFF2-40B4-BE49-F238E27FC236}">
              <a16:creationId xmlns:a16="http://schemas.microsoft.com/office/drawing/2014/main" id="{7725D51A-F436-4565-83CE-D775983F1778}"/>
            </a:ext>
          </a:extLst>
        </xdr:cNvPr>
        <xdr:cNvCxnSpPr/>
      </xdr:nvCxnSpPr>
      <xdr:spPr>
        <a:xfrm>
          <a:off x="15481300" y="10411097"/>
          <a:ext cx="838200" cy="391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60</xdr:row>
      <xdr:rowOff>34109</xdr:rowOff>
    </xdr:from>
    <xdr:to>
      <xdr:col>76</xdr:col>
      <xdr:colOff>165100</xdr:colOff>
      <xdr:row>60</xdr:row>
      <xdr:rowOff>135709</xdr:rowOff>
    </xdr:to>
    <xdr:sp macro="" textlink="">
      <xdr:nvSpPr>
        <xdr:cNvPr id="649" name="楕円 648">
          <a:extLst>
            <a:ext uri="{FF2B5EF4-FFF2-40B4-BE49-F238E27FC236}">
              <a16:creationId xmlns:a16="http://schemas.microsoft.com/office/drawing/2014/main" id="{E1AF8146-39B8-4FF9-947C-5EC85F33A624}"/>
            </a:ext>
          </a:extLst>
        </xdr:cNvPr>
        <xdr:cNvSpPr/>
      </xdr:nvSpPr>
      <xdr:spPr>
        <a:xfrm>
          <a:off x="14541500" y="103211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60</xdr:row>
      <xdr:rowOff>84909</xdr:rowOff>
    </xdr:from>
    <xdr:to>
      <xdr:col>81</xdr:col>
      <xdr:colOff>50800</xdr:colOff>
      <xdr:row>60</xdr:row>
      <xdr:rowOff>124097</xdr:rowOff>
    </xdr:to>
    <xdr:cxnSp macro="">
      <xdr:nvCxnSpPr>
        <xdr:cNvPr id="650" name="直線コネクタ 649">
          <a:extLst>
            <a:ext uri="{FF2B5EF4-FFF2-40B4-BE49-F238E27FC236}">
              <a16:creationId xmlns:a16="http://schemas.microsoft.com/office/drawing/2014/main" id="{3EFF5638-912C-436F-BAC6-FAFB00BDA9D3}"/>
            </a:ext>
          </a:extLst>
        </xdr:cNvPr>
        <xdr:cNvCxnSpPr/>
      </xdr:nvCxnSpPr>
      <xdr:spPr>
        <a:xfrm>
          <a:off x="14592300" y="10371909"/>
          <a:ext cx="889000" cy="391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59</xdr:row>
      <xdr:rowOff>168003</xdr:rowOff>
    </xdr:from>
    <xdr:to>
      <xdr:col>72</xdr:col>
      <xdr:colOff>38100</xdr:colOff>
      <xdr:row>60</xdr:row>
      <xdr:rowOff>98153</xdr:rowOff>
    </xdr:to>
    <xdr:sp macro="" textlink="">
      <xdr:nvSpPr>
        <xdr:cNvPr id="651" name="楕円 650">
          <a:extLst>
            <a:ext uri="{FF2B5EF4-FFF2-40B4-BE49-F238E27FC236}">
              <a16:creationId xmlns:a16="http://schemas.microsoft.com/office/drawing/2014/main" id="{4D92F985-E742-47CE-9CBE-73138A70D723}"/>
            </a:ext>
          </a:extLst>
        </xdr:cNvPr>
        <xdr:cNvSpPr/>
      </xdr:nvSpPr>
      <xdr:spPr>
        <a:xfrm>
          <a:off x="13652500" y="102835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60</xdr:row>
      <xdr:rowOff>47353</xdr:rowOff>
    </xdr:from>
    <xdr:to>
      <xdr:col>76</xdr:col>
      <xdr:colOff>114300</xdr:colOff>
      <xdr:row>60</xdr:row>
      <xdr:rowOff>84909</xdr:rowOff>
    </xdr:to>
    <xdr:cxnSp macro="">
      <xdr:nvCxnSpPr>
        <xdr:cNvPr id="652" name="直線コネクタ 651">
          <a:extLst>
            <a:ext uri="{FF2B5EF4-FFF2-40B4-BE49-F238E27FC236}">
              <a16:creationId xmlns:a16="http://schemas.microsoft.com/office/drawing/2014/main" id="{2A69092C-9802-42E8-AEF2-DAC8B1F63706}"/>
            </a:ext>
          </a:extLst>
        </xdr:cNvPr>
        <xdr:cNvCxnSpPr/>
      </xdr:nvCxnSpPr>
      <xdr:spPr>
        <a:xfrm>
          <a:off x="13703300" y="10334353"/>
          <a:ext cx="889000" cy="375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59</xdr:row>
      <xdr:rowOff>128815</xdr:rowOff>
    </xdr:from>
    <xdr:to>
      <xdr:col>67</xdr:col>
      <xdr:colOff>101600</xdr:colOff>
      <xdr:row>60</xdr:row>
      <xdr:rowOff>58965</xdr:rowOff>
    </xdr:to>
    <xdr:sp macro="" textlink="">
      <xdr:nvSpPr>
        <xdr:cNvPr id="653" name="楕円 652">
          <a:extLst>
            <a:ext uri="{FF2B5EF4-FFF2-40B4-BE49-F238E27FC236}">
              <a16:creationId xmlns:a16="http://schemas.microsoft.com/office/drawing/2014/main" id="{68B10BB2-9C04-428A-B959-ABFBBF902B55}"/>
            </a:ext>
          </a:extLst>
        </xdr:cNvPr>
        <xdr:cNvSpPr/>
      </xdr:nvSpPr>
      <xdr:spPr>
        <a:xfrm>
          <a:off x="12763500" y="102443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60</xdr:row>
      <xdr:rowOff>8165</xdr:rowOff>
    </xdr:from>
    <xdr:to>
      <xdr:col>71</xdr:col>
      <xdr:colOff>177800</xdr:colOff>
      <xdr:row>60</xdr:row>
      <xdr:rowOff>47353</xdr:rowOff>
    </xdr:to>
    <xdr:cxnSp macro="">
      <xdr:nvCxnSpPr>
        <xdr:cNvPr id="654" name="直線コネクタ 653">
          <a:extLst>
            <a:ext uri="{FF2B5EF4-FFF2-40B4-BE49-F238E27FC236}">
              <a16:creationId xmlns:a16="http://schemas.microsoft.com/office/drawing/2014/main" id="{343B8384-0A7C-4BC7-A46C-9DAECF376799}"/>
            </a:ext>
          </a:extLst>
        </xdr:cNvPr>
        <xdr:cNvCxnSpPr/>
      </xdr:nvCxnSpPr>
      <xdr:spPr>
        <a:xfrm>
          <a:off x="12814300" y="10295165"/>
          <a:ext cx="889000" cy="391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58</xdr:row>
      <xdr:rowOff>28139</xdr:rowOff>
    </xdr:from>
    <xdr:ext cx="405111" cy="259045"/>
    <xdr:sp macro="" textlink="">
      <xdr:nvSpPr>
        <xdr:cNvPr id="655" name="n_1aveValue【保健センター・保健所】&#10;有形固定資産減価償却率">
          <a:extLst>
            <a:ext uri="{FF2B5EF4-FFF2-40B4-BE49-F238E27FC236}">
              <a16:creationId xmlns:a16="http://schemas.microsoft.com/office/drawing/2014/main" id="{480D9371-BE94-4853-9D85-FCE2FD3CCC82}"/>
            </a:ext>
          </a:extLst>
        </xdr:cNvPr>
        <xdr:cNvSpPr txBox="1"/>
      </xdr:nvSpPr>
      <xdr:spPr>
        <a:xfrm>
          <a:off x="15266044" y="99722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58</xdr:row>
      <xdr:rowOff>15076</xdr:rowOff>
    </xdr:from>
    <xdr:ext cx="405111" cy="259045"/>
    <xdr:sp macro="" textlink="">
      <xdr:nvSpPr>
        <xdr:cNvPr id="656" name="n_2aveValue【保健センター・保健所】&#10;有形固定資産減価償却率">
          <a:extLst>
            <a:ext uri="{FF2B5EF4-FFF2-40B4-BE49-F238E27FC236}">
              <a16:creationId xmlns:a16="http://schemas.microsoft.com/office/drawing/2014/main" id="{1ECB4C9E-2B01-4CA0-A7DF-70F39013A5DA}"/>
            </a:ext>
          </a:extLst>
        </xdr:cNvPr>
        <xdr:cNvSpPr txBox="1"/>
      </xdr:nvSpPr>
      <xdr:spPr>
        <a:xfrm>
          <a:off x="14389744" y="99591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57</xdr:row>
      <xdr:rowOff>144071</xdr:rowOff>
    </xdr:from>
    <xdr:ext cx="405111" cy="259045"/>
    <xdr:sp macro="" textlink="">
      <xdr:nvSpPr>
        <xdr:cNvPr id="657" name="n_3aveValue【保健センター・保健所】&#10;有形固定資産減価償却率">
          <a:extLst>
            <a:ext uri="{FF2B5EF4-FFF2-40B4-BE49-F238E27FC236}">
              <a16:creationId xmlns:a16="http://schemas.microsoft.com/office/drawing/2014/main" id="{6054EA66-00BF-4B49-82BF-37259D15F815}"/>
            </a:ext>
          </a:extLst>
        </xdr:cNvPr>
        <xdr:cNvSpPr txBox="1"/>
      </xdr:nvSpPr>
      <xdr:spPr>
        <a:xfrm>
          <a:off x="13500744" y="99167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57</xdr:row>
      <xdr:rowOff>147337</xdr:rowOff>
    </xdr:from>
    <xdr:ext cx="405111" cy="259045"/>
    <xdr:sp macro="" textlink="">
      <xdr:nvSpPr>
        <xdr:cNvPr id="658" name="n_4aveValue【保健センター・保健所】&#10;有形固定資産減価償却率">
          <a:extLst>
            <a:ext uri="{FF2B5EF4-FFF2-40B4-BE49-F238E27FC236}">
              <a16:creationId xmlns:a16="http://schemas.microsoft.com/office/drawing/2014/main" id="{5FB7137A-5734-4112-8190-AD7160673F9D}"/>
            </a:ext>
          </a:extLst>
        </xdr:cNvPr>
        <xdr:cNvSpPr txBox="1"/>
      </xdr:nvSpPr>
      <xdr:spPr>
        <a:xfrm>
          <a:off x="12611744" y="99199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60</xdr:row>
      <xdr:rowOff>166024</xdr:rowOff>
    </xdr:from>
    <xdr:ext cx="405111" cy="259045"/>
    <xdr:sp macro="" textlink="">
      <xdr:nvSpPr>
        <xdr:cNvPr id="659" name="n_1mainValue【保健センター・保健所】&#10;有形固定資産減価償却率">
          <a:extLst>
            <a:ext uri="{FF2B5EF4-FFF2-40B4-BE49-F238E27FC236}">
              <a16:creationId xmlns:a16="http://schemas.microsoft.com/office/drawing/2014/main" id="{334A24C9-491E-4CD8-BC1A-39535C8CF978}"/>
            </a:ext>
          </a:extLst>
        </xdr:cNvPr>
        <xdr:cNvSpPr txBox="1"/>
      </xdr:nvSpPr>
      <xdr:spPr>
        <a:xfrm>
          <a:off x="15266044" y="1045302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60</xdr:row>
      <xdr:rowOff>126836</xdr:rowOff>
    </xdr:from>
    <xdr:ext cx="405111" cy="259045"/>
    <xdr:sp macro="" textlink="">
      <xdr:nvSpPr>
        <xdr:cNvPr id="660" name="n_2mainValue【保健センター・保健所】&#10;有形固定資産減価償却率">
          <a:extLst>
            <a:ext uri="{FF2B5EF4-FFF2-40B4-BE49-F238E27FC236}">
              <a16:creationId xmlns:a16="http://schemas.microsoft.com/office/drawing/2014/main" id="{8E39740D-2082-44A2-96D6-367DF080BA60}"/>
            </a:ext>
          </a:extLst>
        </xdr:cNvPr>
        <xdr:cNvSpPr txBox="1"/>
      </xdr:nvSpPr>
      <xdr:spPr>
        <a:xfrm>
          <a:off x="14389744" y="1041383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60</xdr:row>
      <xdr:rowOff>89280</xdr:rowOff>
    </xdr:from>
    <xdr:ext cx="405111" cy="259045"/>
    <xdr:sp macro="" textlink="">
      <xdr:nvSpPr>
        <xdr:cNvPr id="661" name="n_3mainValue【保健センター・保健所】&#10;有形固定資産減価償却率">
          <a:extLst>
            <a:ext uri="{FF2B5EF4-FFF2-40B4-BE49-F238E27FC236}">
              <a16:creationId xmlns:a16="http://schemas.microsoft.com/office/drawing/2014/main" id="{889642BF-1724-4D45-B673-19AA1DEACDE7}"/>
            </a:ext>
          </a:extLst>
        </xdr:cNvPr>
        <xdr:cNvSpPr txBox="1"/>
      </xdr:nvSpPr>
      <xdr:spPr>
        <a:xfrm>
          <a:off x="13500744" y="1037628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60</xdr:row>
      <xdr:rowOff>50092</xdr:rowOff>
    </xdr:from>
    <xdr:ext cx="405111" cy="259045"/>
    <xdr:sp macro="" textlink="">
      <xdr:nvSpPr>
        <xdr:cNvPr id="662" name="n_4mainValue【保健センター・保健所】&#10;有形固定資産減価償却率">
          <a:extLst>
            <a:ext uri="{FF2B5EF4-FFF2-40B4-BE49-F238E27FC236}">
              <a16:creationId xmlns:a16="http://schemas.microsoft.com/office/drawing/2014/main" id="{E4EFBB38-8EB6-4A38-B22A-57679438547E}"/>
            </a:ext>
          </a:extLst>
        </xdr:cNvPr>
        <xdr:cNvSpPr txBox="1"/>
      </xdr:nvSpPr>
      <xdr:spPr>
        <a:xfrm>
          <a:off x="12611744" y="103370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663" name="正方形/長方形 662">
          <a:extLst>
            <a:ext uri="{FF2B5EF4-FFF2-40B4-BE49-F238E27FC236}">
              <a16:creationId xmlns:a16="http://schemas.microsoft.com/office/drawing/2014/main" id="{CE593978-3E56-4F9D-B010-182435868EC0}"/>
            </a:ext>
          </a:extLst>
        </xdr:cNvPr>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664" name="正方形/長方形 663">
          <a:extLst>
            <a:ext uri="{FF2B5EF4-FFF2-40B4-BE49-F238E27FC236}">
              <a16:creationId xmlns:a16="http://schemas.microsoft.com/office/drawing/2014/main" id="{27F85300-7F79-4129-9AD8-1F538A93DE0E}"/>
            </a:ext>
          </a:extLst>
        </xdr:cNvPr>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665" name="正方形/長方形 664">
          <a:extLst>
            <a:ext uri="{FF2B5EF4-FFF2-40B4-BE49-F238E27FC236}">
              <a16:creationId xmlns:a16="http://schemas.microsoft.com/office/drawing/2014/main" id="{837546E4-0B8B-4AC6-90FD-579B7C89F843}"/>
            </a:ext>
          </a:extLst>
        </xdr:cNvPr>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666" name="正方形/長方形 665">
          <a:extLst>
            <a:ext uri="{FF2B5EF4-FFF2-40B4-BE49-F238E27FC236}">
              <a16:creationId xmlns:a16="http://schemas.microsoft.com/office/drawing/2014/main" id="{79053DE8-AA38-4716-BC51-76DA60894841}"/>
            </a:ext>
          </a:extLst>
        </xdr:cNvPr>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667" name="正方形/長方形 666">
          <a:extLst>
            <a:ext uri="{FF2B5EF4-FFF2-40B4-BE49-F238E27FC236}">
              <a16:creationId xmlns:a16="http://schemas.microsoft.com/office/drawing/2014/main" id="{98F7618E-F3C5-4444-BD2F-C031A6130F99}"/>
            </a:ext>
          </a:extLst>
        </xdr:cNvPr>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668" name="正方形/長方形 667">
          <a:extLst>
            <a:ext uri="{FF2B5EF4-FFF2-40B4-BE49-F238E27FC236}">
              <a16:creationId xmlns:a16="http://schemas.microsoft.com/office/drawing/2014/main" id="{CCD96D7B-0822-4176-A8A4-42BAB08AA619}"/>
            </a:ext>
          </a:extLst>
        </xdr:cNvPr>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669" name="正方形/長方形 668">
          <a:extLst>
            <a:ext uri="{FF2B5EF4-FFF2-40B4-BE49-F238E27FC236}">
              <a16:creationId xmlns:a16="http://schemas.microsoft.com/office/drawing/2014/main" id="{97B07A0C-230A-4542-A6CF-1E9DCE2BB998}"/>
            </a:ext>
          </a:extLst>
        </xdr:cNvPr>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670" name="正方形/長方形 669">
          <a:extLst>
            <a:ext uri="{FF2B5EF4-FFF2-40B4-BE49-F238E27FC236}">
              <a16:creationId xmlns:a16="http://schemas.microsoft.com/office/drawing/2014/main" id="{E0CFC8A1-E854-4277-A962-E933E9E689C6}"/>
            </a:ext>
          </a:extLst>
        </xdr:cNvPr>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671" name="テキスト ボックス 670">
          <a:extLst>
            <a:ext uri="{FF2B5EF4-FFF2-40B4-BE49-F238E27FC236}">
              <a16:creationId xmlns:a16="http://schemas.microsoft.com/office/drawing/2014/main" id="{27C0DA07-02E6-4A2E-803E-50B308340993}"/>
            </a:ext>
          </a:extLst>
        </xdr:cNvPr>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672" name="直線コネクタ 671">
          <a:extLst>
            <a:ext uri="{FF2B5EF4-FFF2-40B4-BE49-F238E27FC236}">
              <a16:creationId xmlns:a16="http://schemas.microsoft.com/office/drawing/2014/main" id="{4F03260B-5917-472F-BA52-FFEF5EAC8F73}"/>
            </a:ext>
          </a:extLst>
        </xdr:cNvPr>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76200</xdr:rowOff>
    </xdr:from>
    <xdr:to>
      <xdr:col>120</xdr:col>
      <xdr:colOff>114300</xdr:colOff>
      <xdr:row>64</xdr:row>
      <xdr:rowOff>76200</xdr:rowOff>
    </xdr:to>
    <xdr:cxnSp macro="">
      <xdr:nvCxnSpPr>
        <xdr:cNvPr id="673" name="直線コネクタ 672">
          <a:extLst>
            <a:ext uri="{FF2B5EF4-FFF2-40B4-BE49-F238E27FC236}">
              <a16:creationId xmlns:a16="http://schemas.microsoft.com/office/drawing/2014/main" id="{1DAE46D2-C2D0-4AD5-9BEC-C5ED205A68A0}"/>
            </a:ext>
          </a:extLst>
        </xdr:cNvPr>
        <xdr:cNvCxnSpPr/>
      </xdr:nvCxnSpPr>
      <xdr:spPr>
        <a:xfrm>
          <a:off x="18288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674" name="テキスト ボックス 673">
          <a:extLst>
            <a:ext uri="{FF2B5EF4-FFF2-40B4-BE49-F238E27FC236}">
              <a16:creationId xmlns:a16="http://schemas.microsoft.com/office/drawing/2014/main" id="{38953413-90CC-4108-A0BE-E2813BA37A97}"/>
            </a:ext>
          </a:extLst>
        </xdr:cNvPr>
        <xdr:cNvSpPr txBox="1"/>
      </xdr:nvSpPr>
      <xdr:spPr>
        <a:xfrm>
          <a:off x="17820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675" name="直線コネクタ 674">
          <a:extLst>
            <a:ext uri="{FF2B5EF4-FFF2-40B4-BE49-F238E27FC236}">
              <a16:creationId xmlns:a16="http://schemas.microsoft.com/office/drawing/2014/main" id="{4F3DA37D-B1EA-4DA9-9F28-C4E3B600F11F}"/>
            </a:ext>
          </a:extLst>
        </xdr:cNvPr>
        <xdr:cNvCxnSpPr/>
      </xdr:nvCxnSpPr>
      <xdr:spPr>
        <a:xfrm>
          <a:off x="18288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676" name="テキスト ボックス 675">
          <a:extLst>
            <a:ext uri="{FF2B5EF4-FFF2-40B4-BE49-F238E27FC236}">
              <a16:creationId xmlns:a16="http://schemas.microsoft.com/office/drawing/2014/main" id="{BBBF2597-D596-46CF-9CE9-D4617E13FF8B}"/>
            </a:ext>
          </a:extLst>
        </xdr:cNvPr>
        <xdr:cNvSpPr txBox="1"/>
      </xdr:nvSpPr>
      <xdr:spPr>
        <a:xfrm>
          <a:off x="17820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677" name="直線コネクタ 676">
          <a:extLst>
            <a:ext uri="{FF2B5EF4-FFF2-40B4-BE49-F238E27FC236}">
              <a16:creationId xmlns:a16="http://schemas.microsoft.com/office/drawing/2014/main" id="{0E128F4B-8016-4B80-8704-45C5E1684F66}"/>
            </a:ext>
          </a:extLst>
        </xdr:cNvPr>
        <xdr:cNvCxnSpPr/>
      </xdr:nvCxnSpPr>
      <xdr:spPr>
        <a:xfrm>
          <a:off x="18288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678" name="テキスト ボックス 677">
          <a:extLst>
            <a:ext uri="{FF2B5EF4-FFF2-40B4-BE49-F238E27FC236}">
              <a16:creationId xmlns:a16="http://schemas.microsoft.com/office/drawing/2014/main" id="{9B797BA6-16AE-4302-A8D2-BDBA874E0638}"/>
            </a:ext>
          </a:extLst>
        </xdr:cNvPr>
        <xdr:cNvSpPr txBox="1"/>
      </xdr:nvSpPr>
      <xdr:spPr>
        <a:xfrm>
          <a:off x="17820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679" name="直線コネクタ 678">
          <a:extLst>
            <a:ext uri="{FF2B5EF4-FFF2-40B4-BE49-F238E27FC236}">
              <a16:creationId xmlns:a16="http://schemas.microsoft.com/office/drawing/2014/main" id="{AB3173F2-2951-4021-A510-E58AA1CC7E40}"/>
            </a:ext>
          </a:extLst>
        </xdr:cNvPr>
        <xdr:cNvCxnSpPr/>
      </xdr:nvCxnSpPr>
      <xdr:spPr>
        <a:xfrm>
          <a:off x="18288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162577</xdr:rowOff>
    </xdr:from>
    <xdr:ext cx="467179" cy="259045"/>
    <xdr:sp macro="" textlink="">
      <xdr:nvSpPr>
        <xdr:cNvPr id="680" name="テキスト ボックス 679">
          <a:extLst>
            <a:ext uri="{FF2B5EF4-FFF2-40B4-BE49-F238E27FC236}">
              <a16:creationId xmlns:a16="http://schemas.microsoft.com/office/drawing/2014/main" id="{1F022B77-EC52-4865-9679-85D0CE8FE95C}"/>
            </a:ext>
          </a:extLst>
        </xdr:cNvPr>
        <xdr:cNvSpPr txBox="1"/>
      </xdr:nvSpPr>
      <xdr:spPr>
        <a:xfrm>
          <a:off x="17820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681" name="直線コネクタ 680">
          <a:extLst>
            <a:ext uri="{FF2B5EF4-FFF2-40B4-BE49-F238E27FC236}">
              <a16:creationId xmlns:a16="http://schemas.microsoft.com/office/drawing/2014/main" id="{6A70C138-C249-41FA-BF05-875E36892FBE}"/>
            </a:ext>
          </a:extLst>
        </xdr:cNvPr>
        <xdr:cNvCxnSpPr/>
      </xdr:nvCxnSpPr>
      <xdr:spPr>
        <a:xfrm>
          <a:off x="18288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124477</xdr:rowOff>
    </xdr:from>
    <xdr:ext cx="467179" cy="259045"/>
    <xdr:sp macro="" textlink="">
      <xdr:nvSpPr>
        <xdr:cNvPr id="682" name="テキスト ボックス 681">
          <a:extLst>
            <a:ext uri="{FF2B5EF4-FFF2-40B4-BE49-F238E27FC236}">
              <a16:creationId xmlns:a16="http://schemas.microsoft.com/office/drawing/2014/main" id="{94FD2542-A17E-46B4-B691-35D3BDD9CF89}"/>
            </a:ext>
          </a:extLst>
        </xdr:cNvPr>
        <xdr:cNvSpPr txBox="1"/>
      </xdr:nvSpPr>
      <xdr:spPr>
        <a:xfrm>
          <a:off x="17820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683" name="直線コネクタ 682">
          <a:extLst>
            <a:ext uri="{FF2B5EF4-FFF2-40B4-BE49-F238E27FC236}">
              <a16:creationId xmlns:a16="http://schemas.microsoft.com/office/drawing/2014/main" id="{0A604D05-7D61-46AF-B4D3-82EF522544B5}"/>
            </a:ext>
          </a:extLst>
        </xdr:cNvPr>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684" name="テキスト ボックス 683">
          <a:extLst>
            <a:ext uri="{FF2B5EF4-FFF2-40B4-BE49-F238E27FC236}">
              <a16:creationId xmlns:a16="http://schemas.microsoft.com/office/drawing/2014/main" id="{F2760C53-5105-454C-8669-AB64DF670E55}"/>
            </a:ext>
          </a:extLst>
        </xdr:cNvPr>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685" name="【保健センター・保健所】&#10;一人当たり面積グラフ枠">
          <a:extLst>
            <a:ext uri="{FF2B5EF4-FFF2-40B4-BE49-F238E27FC236}">
              <a16:creationId xmlns:a16="http://schemas.microsoft.com/office/drawing/2014/main" id="{BCD1D717-D61F-4FD7-9347-6A4A7E1BA7AB}"/>
            </a:ext>
          </a:extLst>
        </xdr:cNvPr>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144780</xdr:rowOff>
    </xdr:from>
    <xdr:to>
      <xdr:col>116</xdr:col>
      <xdr:colOff>62864</xdr:colOff>
      <xdr:row>64</xdr:row>
      <xdr:rowOff>64770</xdr:rowOff>
    </xdr:to>
    <xdr:cxnSp macro="">
      <xdr:nvCxnSpPr>
        <xdr:cNvPr id="686" name="直線コネクタ 685">
          <a:extLst>
            <a:ext uri="{FF2B5EF4-FFF2-40B4-BE49-F238E27FC236}">
              <a16:creationId xmlns:a16="http://schemas.microsoft.com/office/drawing/2014/main" id="{43085870-6C57-4301-B7CC-60929FE2D8AA}"/>
            </a:ext>
          </a:extLst>
        </xdr:cNvPr>
        <xdr:cNvCxnSpPr/>
      </xdr:nvCxnSpPr>
      <xdr:spPr>
        <a:xfrm flipV="1">
          <a:off x="22160864" y="9574530"/>
          <a:ext cx="0" cy="14630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68597</xdr:rowOff>
    </xdr:from>
    <xdr:ext cx="469744" cy="259045"/>
    <xdr:sp macro="" textlink="">
      <xdr:nvSpPr>
        <xdr:cNvPr id="687" name="【保健センター・保健所】&#10;一人当たり面積最小値テキスト">
          <a:extLst>
            <a:ext uri="{FF2B5EF4-FFF2-40B4-BE49-F238E27FC236}">
              <a16:creationId xmlns:a16="http://schemas.microsoft.com/office/drawing/2014/main" id="{97953984-60F6-469E-8798-BE3649805253}"/>
            </a:ext>
          </a:extLst>
        </xdr:cNvPr>
        <xdr:cNvSpPr txBox="1"/>
      </xdr:nvSpPr>
      <xdr:spPr>
        <a:xfrm>
          <a:off x="22199600" y="110413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64770</xdr:rowOff>
    </xdr:from>
    <xdr:to>
      <xdr:col>116</xdr:col>
      <xdr:colOff>152400</xdr:colOff>
      <xdr:row>64</xdr:row>
      <xdr:rowOff>64770</xdr:rowOff>
    </xdr:to>
    <xdr:cxnSp macro="">
      <xdr:nvCxnSpPr>
        <xdr:cNvPr id="688" name="直線コネクタ 687">
          <a:extLst>
            <a:ext uri="{FF2B5EF4-FFF2-40B4-BE49-F238E27FC236}">
              <a16:creationId xmlns:a16="http://schemas.microsoft.com/office/drawing/2014/main" id="{09A40750-C9EC-4BC6-8D52-8CF6F6BC0C94}"/>
            </a:ext>
          </a:extLst>
        </xdr:cNvPr>
        <xdr:cNvCxnSpPr/>
      </xdr:nvCxnSpPr>
      <xdr:spPr>
        <a:xfrm>
          <a:off x="22072600" y="110375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91457</xdr:rowOff>
    </xdr:from>
    <xdr:ext cx="469744" cy="259045"/>
    <xdr:sp macro="" textlink="">
      <xdr:nvSpPr>
        <xdr:cNvPr id="689" name="【保健センター・保健所】&#10;一人当たり面積最大値テキスト">
          <a:extLst>
            <a:ext uri="{FF2B5EF4-FFF2-40B4-BE49-F238E27FC236}">
              <a16:creationId xmlns:a16="http://schemas.microsoft.com/office/drawing/2014/main" id="{EE13C5E8-B2C3-421A-AF7E-024E1330246A}"/>
            </a:ext>
          </a:extLst>
        </xdr:cNvPr>
        <xdr:cNvSpPr txBox="1"/>
      </xdr:nvSpPr>
      <xdr:spPr>
        <a:xfrm>
          <a:off x="22199600" y="93497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144780</xdr:rowOff>
    </xdr:from>
    <xdr:to>
      <xdr:col>116</xdr:col>
      <xdr:colOff>152400</xdr:colOff>
      <xdr:row>55</xdr:row>
      <xdr:rowOff>144780</xdr:rowOff>
    </xdr:to>
    <xdr:cxnSp macro="">
      <xdr:nvCxnSpPr>
        <xdr:cNvPr id="690" name="直線コネクタ 689">
          <a:extLst>
            <a:ext uri="{FF2B5EF4-FFF2-40B4-BE49-F238E27FC236}">
              <a16:creationId xmlns:a16="http://schemas.microsoft.com/office/drawing/2014/main" id="{7447B1FA-6547-41D4-A495-D35E7E0EC357}"/>
            </a:ext>
          </a:extLst>
        </xdr:cNvPr>
        <xdr:cNvCxnSpPr/>
      </xdr:nvCxnSpPr>
      <xdr:spPr>
        <a:xfrm>
          <a:off x="22072600" y="95745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61</xdr:row>
      <xdr:rowOff>93997</xdr:rowOff>
    </xdr:from>
    <xdr:ext cx="469744" cy="259045"/>
    <xdr:sp macro="" textlink="">
      <xdr:nvSpPr>
        <xdr:cNvPr id="691" name="【保健センター・保健所】&#10;一人当たり面積平均値テキスト">
          <a:extLst>
            <a:ext uri="{FF2B5EF4-FFF2-40B4-BE49-F238E27FC236}">
              <a16:creationId xmlns:a16="http://schemas.microsoft.com/office/drawing/2014/main" id="{50E8AC23-6881-45F4-91C1-EB672DC1A1D0}"/>
            </a:ext>
          </a:extLst>
        </xdr:cNvPr>
        <xdr:cNvSpPr txBox="1"/>
      </xdr:nvSpPr>
      <xdr:spPr>
        <a:xfrm>
          <a:off x="22199600" y="1055244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71120</xdr:rowOff>
    </xdr:from>
    <xdr:to>
      <xdr:col>116</xdr:col>
      <xdr:colOff>114300</xdr:colOff>
      <xdr:row>63</xdr:row>
      <xdr:rowOff>1270</xdr:rowOff>
    </xdr:to>
    <xdr:sp macro="" textlink="">
      <xdr:nvSpPr>
        <xdr:cNvPr id="692" name="フローチャート: 判断 691">
          <a:extLst>
            <a:ext uri="{FF2B5EF4-FFF2-40B4-BE49-F238E27FC236}">
              <a16:creationId xmlns:a16="http://schemas.microsoft.com/office/drawing/2014/main" id="{E2E5CA5B-C96D-41A1-92B9-11B0D3468785}"/>
            </a:ext>
          </a:extLst>
        </xdr:cNvPr>
        <xdr:cNvSpPr/>
      </xdr:nvSpPr>
      <xdr:spPr>
        <a:xfrm>
          <a:off x="22110700" y="10701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62</xdr:row>
      <xdr:rowOff>48260</xdr:rowOff>
    </xdr:from>
    <xdr:to>
      <xdr:col>112</xdr:col>
      <xdr:colOff>38100</xdr:colOff>
      <xdr:row>62</xdr:row>
      <xdr:rowOff>149860</xdr:rowOff>
    </xdr:to>
    <xdr:sp macro="" textlink="">
      <xdr:nvSpPr>
        <xdr:cNvPr id="693" name="フローチャート: 判断 692">
          <a:extLst>
            <a:ext uri="{FF2B5EF4-FFF2-40B4-BE49-F238E27FC236}">
              <a16:creationId xmlns:a16="http://schemas.microsoft.com/office/drawing/2014/main" id="{BECE4345-F9CF-48C9-85FF-4FD65641F446}"/>
            </a:ext>
          </a:extLst>
        </xdr:cNvPr>
        <xdr:cNvSpPr/>
      </xdr:nvSpPr>
      <xdr:spPr>
        <a:xfrm>
          <a:off x="21272500" y="10678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62</xdr:row>
      <xdr:rowOff>93980</xdr:rowOff>
    </xdr:from>
    <xdr:to>
      <xdr:col>107</xdr:col>
      <xdr:colOff>101600</xdr:colOff>
      <xdr:row>63</xdr:row>
      <xdr:rowOff>24130</xdr:rowOff>
    </xdr:to>
    <xdr:sp macro="" textlink="">
      <xdr:nvSpPr>
        <xdr:cNvPr id="694" name="フローチャート: 判断 693">
          <a:extLst>
            <a:ext uri="{FF2B5EF4-FFF2-40B4-BE49-F238E27FC236}">
              <a16:creationId xmlns:a16="http://schemas.microsoft.com/office/drawing/2014/main" id="{E54FBBD0-D762-4514-9EE1-4BA9F2850C21}"/>
            </a:ext>
          </a:extLst>
        </xdr:cNvPr>
        <xdr:cNvSpPr/>
      </xdr:nvSpPr>
      <xdr:spPr>
        <a:xfrm>
          <a:off x="20383500" y="10723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62</xdr:row>
      <xdr:rowOff>101600</xdr:rowOff>
    </xdr:from>
    <xdr:to>
      <xdr:col>102</xdr:col>
      <xdr:colOff>165100</xdr:colOff>
      <xdr:row>63</xdr:row>
      <xdr:rowOff>31750</xdr:rowOff>
    </xdr:to>
    <xdr:sp macro="" textlink="">
      <xdr:nvSpPr>
        <xdr:cNvPr id="695" name="フローチャート: 判断 694">
          <a:extLst>
            <a:ext uri="{FF2B5EF4-FFF2-40B4-BE49-F238E27FC236}">
              <a16:creationId xmlns:a16="http://schemas.microsoft.com/office/drawing/2014/main" id="{756ED8C9-AD3E-422D-B96A-C99BFB820CBF}"/>
            </a:ext>
          </a:extLst>
        </xdr:cNvPr>
        <xdr:cNvSpPr/>
      </xdr:nvSpPr>
      <xdr:spPr>
        <a:xfrm>
          <a:off x="19494500" y="10731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62</xdr:row>
      <xdr:rowOff>105410</xdr:rowOff>
    </xdr:from>
    <xdr:to>
      <xdr:col>98</xdr:col>
      <xdr:colOff>38100</xdr:colOff>
      <xdr:row>63</xdr:row>
      <xdr:rowOff>35560</xdr:rowOff>
    </xdr:to>
    <xdr:sp macro="" textlink="">
      <xdr:nvSpPr>
        <xdr:cNvPr id="696" name="フローチャート: 判断 695">
          <a:extLst>
            <a:ext uri="{FF2B5EF4-FFF2-40B4-BE49-F238E27FC236}">
              <a16:creationId xmlns:a16="http://schemas.microsoft.com/office/drawing/2014/main" id="{3DAED17C-F92C-4489-9FCF-F9BCF93E0B87}"/>
            </a:ext>
          </a:extLst>
        </xdr:cNvPr>
        <xdr:cNvSpPr/>
      </xdr:nvSpPr>
      <xdr:spPr>
        <a:xfrm>
          <a:off x="18605500" y="107353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697" name="テキスト ボックス 696">
          <a:extLst>
            <a:ext uri="{FF2B5EF4-FFF2-40B4-BE49-F238E27FC236}">
              <a16:creationId xmlns:a16="http://schemas.microsoft.com/office/drawing/2014/main" id="{1DFE60DA-C0C7-49BE-91C9-889F703FDED1}"/>
            </a:ext>
          </a:extLst>
        </xdr:cNvPr>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698" name="テキスト ボックス 697">
          <a:extLst>
            <a:ext uri="{FF2B5EF4-FFF2-40B4-BE49-F238E27FC236}">
              <a16:creationId xmlns:a16="http://schemas.microsoft.com/office/drawing/2014/main" id="{A4F809A7-5D7A-480C-BBF4-BD03C57408C8}"/>
            </a:ext>
          </a:extLst>
        </xdr:cNvPr>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699" name="テキスト ボックス 698">
          <a:extLst>
            <a:ext uri="{FF2B5EF4-FFF2-40B4-BE49-F238E27FC236}">
              <a16:creationId xmlns:a16="http://schemas.microsoft.com/office/drawing/2014/main" id="{E2FD7966-417F-41C3-9B60-304B508F7609}"/>
            </a:ext>
          </a:extLst>
        </xdr:cNvPr>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700" name="テキスト ボックス 699">
          <a:extLst>
            <a:ext uri="{FF2B5EF4-FFF2-40B4-BE49-F238E27FC236}">
              <a16:creationId xmlns:a16="http://schemas.microsoft.com/office/drawing/2014/main" id="{282D45BD-8F78-42A2-B990-A7D3FB8A438D}"/>
            </a:ext>
          </a:extLst>
        </xdr:cNvPr>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701" name="テキスト ボックス 700">
          <a:extLst>
            <a:ext uri="{FF2B5EF4-FFF2-40B4-BE49-F238E27FC236}">
              <a16:creationId xmlns:a16="http://schemas.microsoft.com/office/drawing/2014/main" id="{9B37B45F-0108-486C-93E3-2FA41B33B6FC}"/>
            </a:ext>
          </a:extLst>
        </xdr:cNvPr>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63</xdr:row>
      <xdr:rowOff>55880</xdr:rowOff>
    </xdr:from>
    <xdr:to>
      <xdr:col>116</xdr:col>
      <xdr:colOff>114300</xdr:colOff>
      <xdr:row>63</xdr:row>
      <xdr:rowOff>157480</xdr:rowOff>
    </xdr:to>
    <xdr:sp macro="" textlink="">
      <xdr:nvSpPr>
        <xdr:cNvPr id="702" name="楕円 701">
          <a:extLst>
            <a:ext uri="{FF2B5EF4-FFF2-40B4-BE49-F238E27FC236}">
              <a16:creationId xmlns:a16="http://schemas.microsoft.com/office/drawing/2014/main" id="{55147AC2-F3BB-40E7-81FD-931C31030F1F}"/>
            </a:ext>
          </a:extLst>
        </xdr:cNvPr>
        <xdr:cNvSpPr/>
      </xdr:nvSpPr>
      <xdr:spPr>
        <a:xfrm>
          <a:off x="22110700" y="108572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63</xdr:row>
      <xdr:rowOff>34307</xdr:rowOff>
    </xdr:from>
    <xdr:ext cx="469744" cy="259045"/>
    <xdr:sp macro="" textlink="">
      <xdr:nvSpPr>
        <xdr:cNvPr id="703" name="【保健センター・保健所】&#10;一人当たり面積該当値テキスト">
          <a:extLst>
            <a:ext uri="{FF2B5EF4-FFF2-40B4-BE49-F238E27FC236}">
              <a16:creationId xmlns:a16="http://schemas.microsoft.com/office/drawing/2014/main" id="{8A8D5339-9CEA-4EF4-8281-34C693B0CBCF}"/>
            </a:ext>
          </a:extLst>
        </xdr:cNvPr>
        <xdr:cNvSpPr txBox="1"/>
      </xdr:nvSpPr>
      <xdr:spPr>
        <a:xfrm>
          <a:off x="22199600" y="108356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63</xdr:row>
      <xdr:rowOff>59690</xdr:rowOff>
    </xdr:from>
    <xdr:to>
      <xdr:col>112</xdr:col>
      <xdr:colOff>38100</xdr:colOff>
      <xdr:row>63</xdr:row>
      <xdr:rowOff>161290</xdr:rowOff>
    </xdr:to>
    <xdr:sp macro="" textlink="">
      <xdr:nvSpPr>
        <xdr:cNvPr id="704" name="楕円 703">
          <a:extLst>
            <a:ext uri="{FF2B5EF4-FFF2-40B4-BE49-F238E27FC236}">
              <a16:creationId xmlns:a16="http://schemas.microsoft.com/office/drawing/2014/main" id="{B6EDCB8F-A5CE-4679-885D-39EDF24328EB}"/>
            </a:ext>
          </a:extLst>
        </xdr:cNvPr>
        <xdr:cNvSpPr/>
      </xdr:nvSpPr>
      <xdr:spPr>
        <a:xfrm>
          <a:off x="21272500" y="10861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63</xdr:row>
      <xdr:rowOff>106680</xdr:rowOff>
    </xdr:from>
    <xdr:to>
      <xdr:col>116</xdr:col>
      <xdr:colOff>63500</xdr:colOff>
      <xdr:row>63</xdr:row>
      <xdr:rowOff>110490</xdr:rowOff>
    </xdr:to>
    <xdr:cxnSp macro="">
      <xdr:nvCxnSpPr>
        <xdr:cNvPr id="705" name="直線コネクタ 704">
          <a:extLst>
            <a:ext uri="{FF2B5EF4-FFF2-40B4-BE49-F238E27FC236}">
              <a16:creationId xmlns:a16="http://schemas.microsoft.com/office/drawing/2014/main" id="{14EAB92C-2020-47D6-BCE8-F661DD409A51}"/>
            </a:ext>
          </a:extLst>
        </xdr:cNvPr>
        <xdr:cNvCxnSpPr/>
      </xdr:nvCxnSpPr>
      <xdr:spPr>
        <a:xfrm flipV="1">
          <a:off x="21323300" y="10908030"/>
          <a:ext cx="8382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63</xdr:row>
      <xdr:rowOff>59690</xdr:rowOff>
    </xdr:from>
    <xdr:to>
      <xdr:col>107</xdr:col>
      <xdr:colOff>101600</xdr:colOff>
      <xdr:row>63</xdr:row>
      <xdr:rowOff>161290</xdr:rowOff>
    </xdr:to>
    <xdr:sp macro="" textlink="">
      <xdr:nvSpPr>
        <xdr:cNvPr id="706" name="楕円 705">
          <a:extLst>
            <a:ext uri="{FF2B5EF4-FFF2-40B4-BE49-F238E27FC236}">
              <a16:creationId xmlns:a16="http://schemas.microsoft.com/office/drawing/2014/main" id="{F978AD7B-A4A2-44C8-8C18-76C5BC1929B9}"/>
            </a:ext>
          </a:extLst>
        </xdr:cNvPr>
        <xdr:cNvSpPr/>
      </xdr:nvSpPr>
      <xdr:spPr>
        <a:xfrm>
          <a:off x="20383500" y="10861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63</xdr:row>
      <xdr:rowOff>110490</xdr:rowOff>
    </xdr:from>
    <xdr:to>
      <xdr:col>111</xdr:col>
      <xdr:colOff>177800</xdr:colOff>
      <xdr:row>63</xdr:row>
      <xdr:rowOff>110490</xdr:rowOff>
    </xdr:to>
    <xdr:cxnSp macro="">
      <xdr:nvCxnSpPr>
        <xdr:cNvPr id="707" name="直線コネクタ 706">
          <a:extLst>
            <a:ext uri="{FF2B5EF4-FFF2-40B4-BE49-F238E27FC236}">
              <a16:creationId xmlns:a16="http://schemas.microsoft.com/office/drawing/2014/main" id="{01C43DFA-188A-4933-B90E-BA30D77C5900}"/>
            </a:ext>
          </a:extLst>
        </xdr:cNvPr>
        <xdr:cNvCxnSpPr/>
      </xdr:nvCxnSpPr>
      <xdr:spPr>
        <a:xfrm>
          <a:off x="20434300" y="1091184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63</xdr:row>
      <xdr:rowOff>63500</xdr:rowOff>
    </xdr:from>
    <xdr:to>
      <xdr:col>102</xdr:col>
      <xdr:colOff>165100</xdr:colOff>
      <xdr:row>63</xdr:row>
      <xdr:rowOff>165100</xdr:rowOff>
    </xdr:to>
    <xdr:sp macro="" textlink="">
      <xdr:nvSpPr>
        <xdr:cNvPr id="708" name="楕円 707">
          <a:extLst>
            <a:ext uri="{FF2B5EF4-FFF2-40B4-BE49-F238E27FC236}">
              <a16:creationId xmlns:a16="http://schemas.microsoft.com/office/drawing/2014/main" id="{4686B1B3-9407-420A-B113-54585030C358}"/>
            </a:ext>
          </a:extLst>
        </xdr:cNvPr>
        <xdr:cNvSpPr/>
      </xdr:nvSpPr>
      <xdr:spPr>
        <a:xfrm>
          <a:off x="19494500" y="10864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63</xdr:row>
      <xdr:rowOff>110490</xdr:rowOff>
    </xdr:from>
    <xdr:to>
      <xdr:col>107</xdr:col>
      <xdr:colOff>50800</xdr:colOff>
      <xdr:row>63</xdr:row>
      <xdr:rowOff>114300</xdr:rowOff>
    </xdr:to>
    <xdr:cxnSp macro="">
      <xdr:nvCxnSpPr>
        <xdr:cNvPr id="709" name="直線コネクタ 708">
          <a:extLst>
            <a:ext uri="{FF2B5EF4-FFF2-40B4-BE49-F238E27FC236}">
              <a16:creationId xmlns:a16="http://schemas.microsoft.com/office/drawing/2014/main" id="{01C4A82D-0214-437C-AEB3-57439D700779}"/>
            </a:ext>
          </a:extLst>
        </xdr:cNvPr>
        <xdr:cNvCxnSpPr/>
      </xdr:nvCxnSpPr>
      <xdr:spPr>
        <a:xfrm flipV="1">
          <a:off x="19545300" y="10911840"/>
          <a:ext cx="8890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63</xdr:row>
      <xdr:rowOff>63500</xdr:rowOff>
    </xdr:from>
    <xdr:to>
      <xdr:col>98</xdr:col>
      <xdr:colOff>38100</xdr:colOff>
      <xdr:row>63</xdr:row>
      <xdr:rowOff>165100</xdr:rowOff>
    </xdr:to>
    <xdr:sp macro="" textlink="">
      <xdr:nvSpPr>
        <xdr:cNvPr id="710" name="楕円 709">
          <a:extLst>
            <a:ext uri="{FF2B5EF4-FFF2-40B4-BE49-F238E27FC236}">
              <a16:creationId xmlns:a16="http://schemas.microsoft.com/office/drawing/2014/main" id="{6BAB0EFD-0E55-4D59-93B7-09E47BEB1C01}"/>
            </a:ext>
          </a:extLst>
        </xdr:cNvPr>
        <xdr:cNvSpPr/>
      </xdr:nvSpPr>
      <xdr:spPr>
        <a:xfrm>
          <a:off x="18605500" y="10864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63</xdr:row>
      <xdr:rowOff>114300</xdr:rowOff>
    </xdr:from>
    <xdr:to>
      <xdr:col>102</xdr:col>
      <xdr:colOff>114300</xdr:colOff>
      <xdr:row>63</xdr:row>
      <xdr:rowOff>114300</xdr:rowOff>
    </xdr:to>
    <xdr:cxnSp macro="">
      <xdr:nvCxnSpPr>
        <xdr:cNvPr id="711" name="直線コネクタ 710">
          <a:extLst>
            <a:ext uri="{FF2B5EF4-FFF2-40B4-BE49-F238E27FC236}">
              <a16:creationId xmlns:a16="http://schemas.microsoft.com/office/drawing/2014/main" id="{115A55E9-54F1-405F-B60B-04A4B6C8869C}"/>
            </a:ext>
          </a:extLst>
        </xdr:cNvPr>
        <xdr:cNvCxnSpPr/>
      </xdr:nvCxnSpPr>
      <xdr:spPr>
        <a:xfrm>
          <a:off x="18656300" y="1091565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60</xdr:row>
      <xdr:rowOff>166387</xdr:rowOff>
    </xdr:from>
    <xdr:ext cx="469744" cy="259045"/>
    <xdr:sp macro="" textlink="">
      <xdr:nvSpPr>
        <xdr:cNvPr id="712" name="n_1aveValue【保健センター・保健所】&#10;一人当たり面積">
          <a:extLst>
            <a:ext uri="{FF2B5EF4-FFF2-40B4-BE49-F238E27FC236}">
              <a16:creationId xmlns:a16="http://schemas.microsoft.com/office/drawing/2014/main" id="{28C4E04C-3022-4BC0-A8AF-7EBB6DCDFF1D}"/>
            </a:ext>
          </a:extLst>
        </xdr:cNvPr>
        <xdr:cNvSpPr txBox="1"/>
      </xdr:nvSpPr>
      <xdr:spPr>
        <a:xfrm>
          <a:off x="21075727" y="104533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61</xdr:row>
      <xdr:rowOff>40657</xdr:rowOff>
    </xdr:from>
    <xdr:ext cx="469744" cy="259045"/>
    <xdr:sp macro="" textlink="">
      <xdr:nvSpPr>
        <xdr:cNvPr id="713" name="n_2aveValue【保健センター・保健所】&#10;一人当たり面積">
          <a:extLst>
            <a:ext uri="{FF2B5EF4-FFF2-40B4-BE49-F238E27FC236}">
              <a16:creationId xmlns:a16="http://schemas.microsoft.com/office/drawing/2014/main" id="{7E1B71BB-8991-4701-A886-38323ABC005A}"/>
            </a:ext>
          </a:extLst>
        </xdr:cNvPr>
        <xdr:cNvSpPr txBox="1"/>
      </xdr:nvSpPr>
      <xdr:spPr>
        <a:xfrm>
          <a:off x="20199427" y="104991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61</xdr:row>
      <xdr:rowOff>48277</xdr:rowOff>
    </xdr:from>
    <xdr:ext cx="469744" cy="259045"/>
    <xdr:sp macro="" textlink="">
      <xdr:nvSpPr>
        <xdr:cNvPr id="714" name="n_3aveValue【保健センター・保健所】&#10;一人当たり面積">
          <a:extLst>
            <a:ext uri="{FF2B5EF4-FFF2-40B4-BE49-F238E27FC236}">
              <a16:creationId xmlns:a16="http://schemas.microsoft.com/office/drawing/2014/main" id="{CC58165F-A730-4BA8-A1F7-272E34DAD2D1}"/>
            </a:ext>
          </a:extLst>
        </xdr:cNvPr>
        <xdr:cNvSpPr txBox="1"/>
      </xdr:nvSpPr>
      <xdr:spPr>
        <a:xfrm>
          <a:off x="19310427" y="10506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61</xdr:row>
      <xdr:rowOff>52087</xdr:rowOff>
    </xdr:from>
    <xdr:ext cx="469744" cy="259045"/>
    <xdr:sp macro="" textlink="">
      <xdr:nvSpPr>
        <xdr:cNvPr id="715" name="n_4aveValue【保健センター・保健所】&#10;一人当たり面積">
          <a:extLst>
            <a:ext uri="{FF2B5EF4-FFF2-40B4-BE49-F238E27FC236}">
              <a16:creationId xmlns:a16="http://schemas.microsoft.com/office/drawing/2014/main" id="{8B500049-DF5B-487C-A869-B1DB722C83E3}"/>
            </a:ext>
          </a:extLst>
        </xdr:cNvPr>
        <xdr:cNvSpPr txBox="1"/>
      </xdr:nvSpPr>
      <xdr:spPr>
        <a:xfrm>
          <a:off x="18421427" y="105105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63</xdr:row>
      <xdr:rowOff>152417</xdr:rowOff>
    </xdr:from>
    <xdr:ext cx="469744" cy="259045"/>
    <xdr:sp macro="" textlink="">
      <xdr:nvSpPr>
        <xdr:cNvPr id="716" name="n_1mainValue【保健センター・保健所】&#10;一人当たり面積">
          <a:extLst>
            <a:ext uri="{FF2B5EF4-FFF2-40B4-BE49-F238E27FC236}">
              <a16:creationId xmlns:a16="http://schemas.microsoft.com/office/drawing/2014/main" id="{D3F22E35-F972-4530-92E3-D160E2245327}"/>
            </a:ext>
          </a:extLst>
        </xdr:cNvPr>
        <xdr:cNvSpPr txBox="1"/>
      </xdr:nvSpPr>
      <xdr:spPr>
        <a:xfrm>
          <a:off x="21075727" y="109537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63</xdr:row>
      <xdr:rowOff>152417</xdr:rowOff>
    </xdr:from>
    <xdr:ext cx="469744" cy="259045"/>
    <xdr:sp macro="" textlink="">
      <xdr:nvSpPr>
        <xdr:cNvPr id="717" name="n_2mainValue【保健センター・保健所】&#10;一人当たり面積">
          <a:extLst>
            <a:ext uri="{FF2B5EF4-FFF2-40B4-BE49-F238E27FC236}">
              <a16:creationId xmlns:a16="http://schemas.microsoft.com/office/drawing/2014/main" id="{CBF38B48-0A2E-4A19-AEB2-B919AF54D4F8}"/>
            </a:ext>
          </a:extLst>
        </xdr:cNvPr>
        <xdr:cNvSpPr txBox="1"/>
      </xdr:nvSpPr>
      <xdr:spPr>
        <a:xfrm>
          <a:off x="20199427" y="109537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63</xdr:row>
      <xdr:rowOff>156227</xdr:rowOff>
    </xdr:from>
    <xdr:ext cx="469744" cy="259045"/>
    <xdr:sp macro="" textlink="">
      <xdr:nvSpPr>
        <xdr:cNvPr id="718" name="n_3mainValue【保健センター・保健所】&#10;一人当たり面積">
          <a:extLst>
            <a:ext uri="{FF2B5EF4-FFF2-40B4-BE49-F238E27FC236}">
              <a16:creationId xmlns:a16="http://schemas.microsoft.com/office/drawing/2014/main" id="{A4C28398-5E5F-406D-AF9B-67C88DAA3640}"/>
            </a:ext>
          </a:extLst>
        </xdr:cNvPr>
        <xdr:cNvSpPr txBox="1"/>
      </xdr:nvSpPr>
      <xdr:spPr>
        <a:xfrm>
          <a:off x="19310427" y="109575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63</xdr:row>
      <xdr:rowOff>156227</xdr:rowOff>
    </xdr:from>
    <xdr:ext cx="469744" cy="259045"/>
    <xdr:sp macro="" textlink="">
      <xdr:nvSpPr>
        <xdr:cNvPr id="719" name="n_4mainValue【保健センター・保健所】&#10;一人当たり面積">
          <a:extLst>
            <a:ext uri="{FF2B5EF4-FFF2-40B4-BE49-F238E27FC236}">
              <a16:creationId xmlns:a16="http://schemas.microsoft.com/office/drawing/2014/main" id="{60349BC9-36A1-4A53-8279-F7DB997948F3}"/>
            </a:ext>
          </a:extLst>
        </xdr:cNvPr>
        <xdr:cNvSpPr txBox="1"/>
      </xdr:nvSpPr>
      <xdr:spPr>
        <a:xfrm>
          <a:off x="18421427" y="109575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720" name="正方形/長方形 719">
          <a:extLst>
            <a:ext uri="{FF2B5EF4-FFF2-40B4-BE49-F238E27FC236}">
              <a16:creationId xmlns:a16="http://schemas.microsoft.com/office/drawing/2014/main" id="{EF23110D-68CF-47BA-99DD-D18D69D6911C}"/>
            </a:ext>
          </a:extLst>
        </xdr:cNvPr>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721" name="正方形/長方形 720">
          <a:extLst>
            <a:ext uri="{FF2B5EF4-FFF2-40B4-BE49-F238E27FC236}">
              <a16:creationId xmlns:a16="http://schemas.microsoft.com/office/drawing/2014/main" id="{4DD50F18-2D0B-41ED-92E9-CA1B242FE3F0}"/>
            </a:ext>
          </a:extLst>
        </xdr:cNvPr>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722" name="正方形/長方形 721">
          <a:extLst>
            <a:ext uri="{FF2B5EF4-FFF2-40B4-BE49-F238E27FC236}">
              <a16:creationId xmlns:a16="http://schemas.microsoft.com/office/drawing/2014/main" id="{5570F2B7-DE4B-4FBA-8FE8-B2D23A604A3D}"/>
            </a:ext>
          </a:extLst>
        </xdr:cNvPr>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723" name="正方形/長方形 722">
          <a:extLst>
            <a:ext uri="{FF2B5EF4-FFF2-40B4-BE49-F238E27FC236}">
              <a16:creationId xmlns:a16="http://schemas.microsoft.com/office/drawing/2014/main" id="{878CF696-6298-479D-8521-38A186DDEF6A}"/>
            </a:ext>
          </a:extLst>
        </xdr:cNvPr>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724" name="正方形/長方形 723">
          <a:extLst>
            <a:ext uri="{FF2B5EF4-FFF2-40B4-BE49-F238E27FC236}">
              <a16:creationId xmlns:a16="http://schemas.microsoft.com/office/drawing/2014/main" id="{329992FF-2F92-4786-B023-CC403D1B17A4}"/>
            </a:ext>
          </a:extLst>
        </xdr:cNvPr>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725" name="正方形/長方形 724">
          <a:extLst>
            <a:ext uri="{FF2B5EF4-FFF2-40B4-BE49-F238E27FC236}">
              <a16:creationId xmlns:a16="http://schemas.microsoft.com/office/drawing/2014/main" id="{6A6C1BC8-3891-4FE3-9E2C-BB484CA39D20}"/>
            </a:ext>
          </a:extLst>
        </xdr:cNvPr>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726" name="正方形/長方形 725">
          <a:extLst>
            <a:ext uri="{FF2B5EF4-FFF2-40B4-BE49-F238E27FC236}">
              <a16:creationId xmlns:a16="http://schemas.microsoft.com/office/drawing/2014/main" id="{A56E9708-0042-4302-86BF-B02F0FBF6A39}"/>
            </a:ext>
          </a:extLst>
        </xdr:cNvPr>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727" name="正方形/長方形 726">
          <a:extLst>
            <a:ext uri="{FF2B5EF4-FFF2-40B4-BE49-F238E27FC236}">
              <a16:creationId xmlns:a16="http://schemas.microsoft.com/office/drawing/2014/main" id="{7C0E582D-A0CE-4127-AF46-BB5D7A4B00E9}"/>
            </a:ext>
          </a:extLst>
        </xdr:cNvPr>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728" name="テキスト ボックス 727">
          <a:extLst>
            <a:ext uri="{FF2B5EF4-FFF2-40B4-BE49-F238E27FC236}">
              <a16:creationId xmlns:a16="http://schemas.microsoft.com/office/drawing/2014/main" id="{F5E2B898-0CA8-40AE-B2CF-FA64EDDCEF4E}"/>
            </a:ext>
          </a:extLst>
        </xdr:cNvPr>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729" name="直線コネクタ 728">
          <a:extLst>
            <a:ext uri="{FF2B5EF4-FFF2-40B4-BE49-F238E27FC236}">
              <a16:creationId xmlns:a16="http://schemas.microsoft.com/office/drawing/2014/main" id="{2C870075-A85C-49FC-A6CC-1DEFB04076E1}"/>
            </a:ext>
          </a:extLst>
        </xdr:cNvPr>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730" name="テキスト ボックス 729">
          <a:extLst>
            <a:ext uri="{FF2B5EF4-FFF2-40B4-BE49-F238E27FC236}">
              <a16:creationId xmlns:a16="http://schemas.microsoft.com/office/drawing/2014/main" id="{D3B755E4-3F42-4C39-A441-A304FBA17C78}"/>
            </a:ext>
          </a:extLst>
        </xdr:cNvPr>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731" name="直線コネクタ 730">
          <a:extLst>
            <a:ext uri="{FF2B5EF4-FFF2-40B4-BE49-F238E27FC236}">
              <a16:creationId xmlns:a16="http://schemas.microsoft.com/office/drawing/2014/main" id="{0C5ADEC2-19F4-4852-A2B3-34533491E79E}"/>
            </a:ext>
          </a:extLst>
        </xdr:cNvPr>
        <xdr:cNvCxnSpPr/>
      </xdr:nvCxnSpPr>
      <xdr:spPr>
        <a:xfrm>
          <a:off x="12446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85</xdr:row>
      <xdr:rowOff>143527</xdr:rowOff>
    </xdr:from>
    <xdr:ext cx="467179" cy="259045"/>
    <xdr:sp macro="" textlink="">
      <xdr:nvSpPr>
        <xdr:cNvPr id="732" name="テキスト ボックス 731">
          <a:extLst>
            <a:ext uri="{FF2B5EF4-FFF2-40B4-BE49-F238E27FC236}">
              <a16:creationId xmlns:a16="http://schemas.microsoft.com/office/drawing/2014/main" id="{C9274A83-C72C-4804-86C9-7FCDF286398E}"/>
            </a:ext>
          </a:extLst>
        </xdr:cNvPr>
        <xdr:cNvSpPr txBox="1"/>
      </xdr:nvSpPr>
      <xdr:spPr>
        <a:xfrm>
          <a:off x="11978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733" name="直線コネクタ 732">
          <a:extLst>
            <a:ext uri="{FF2B5EF4-FFF2-40B4-BE49-F238E27FC236}">
              <a16:creationId xmlns:a16="http://schemas.microsoft.com/office/drawing/2014/main" id="{5BEDA622-3463-44AC-8030-1AC84F2943A6}"/>
            </a:ext>
          </a:extLst>
        </xdr:cNvPr>
        <xdr:cNvCxnSpPr/>
      </xdr:nvCxnSpPr>
      <xdr:spPr>
        <a:xfrm>
          <a:off x="12446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734" name="テキスト ボックス 733">
          <a:extLst>
            <a:ext uri="{FF2B5EF4-FFF2-40B4-BE49-F238E27FC236}">
              <a16:creationId xmlns:a16="http://schemas.microsoft.com/office/drawing/2014/main" id="{99D02A61-1E87-4BB8-A0A4-CB70CC1EBA27}"/>
            </a:ext>
          </a:extLst>
        </xdr:cNvPr>
        <xdr:cNvSpPr txBox="1"/>
      </xdr:nvSpPr>
      <xdr:spPr>
        <a:xfrm>
          <a:off x="12042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735" name="直線コネクタ 734">
          <a:extLst>
            <a:ext uri="{FF2B5EF4-FFF2-40B4-BE49-F238E27FC236}">
              <a16:creationId xmlns:a16="http://schemas.microsoft.com/office/drawing/2014/main" id="{F69B4F26-A552-4343-A80A-BB11B2A817EA}"/>
            </a:ext>
          </a:extLst>
        </xdr:cNvPr>
        <xdr:cNvCxnSpPr/>
      </xdr:nvCxnSpPr>
      <xdr:spPr>
        <a:xfrm>
          <a:off x="12446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736" name="テキスト ボックス 735">
          <a:extLst>
            <a:ext uri="{FF2B5EF4-FFF2-40B4-BE49-F238E27FC236}">
              <a16:creationId xmlns:a16="http://schemas.microsoft.com/office/drawing/2014/main" id="{50939EF4-530E-4085-9917-E1E7B5F7470E}"/>
            </a:ext>
          </a:extLst>
        </xdr:cNvPr>
        <xdr:cNvSpPr txBox="1"/>
      </xdr:nvSpPr>
      <xdr:spPr>
        <a:xfrm>
          <a:off x="12042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737" name="直線コネクタ 736">
          <a:extLst>
            <a:ext uri="{FF2B5EF4-FFF2-40B4-BE49-F238E27FC236}">
              <a16:creationId xmlns:a16="http://schemas.microsoft.com/office/drawing/2014/main" id="{7A29065E-B85C-402D-8181-4877174BABDF}"/>
            </a:ext>
          </a:extLst>
        </xdr:cNvPr>
        <xdr:cNvCxnSpPr/>
      </xdr:nvCxnSpPr>
      <xdr:spPr>
        <a:xfrm>
          <a:off x="12446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738" name="テキスト ボックス 737">
          <a:extLst>
            <a:ext uri="{FF2B5EF4-FFF2-40B4-BE49-F238E27FC236}">
              <a16:creationId xmlns:a16="http://schemas.microsoft.com/office/drawing/2014/main" id="{08641945-8EB5-488E-9BCD-725EC9D51E97}"/>
            </a:ext>
          </a:extLst>
        </xdr:cNvPr>
        <xdr:cNvSpPr txBox="1"/>
      </xdr:nvSpPr>
      <xdr:spPr>
        <a:xfrm>
          <a:off x="12042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739" name="直線コネクタ 738">
          <a:extLst>
            <a:ext uri="{FF2B5EF4-FFF2-40B4-BE49-F238E27FC236}">
              <a16:creationId xmlns:a16="http://schemas.microsoft.com/office/drawing/2014/main" id="{35C8E28F-F6C4-4534-B154-88F8C8007AD8}"/>
            </a:ext>
          </a:extLst>
        </xdr:cNvPr>
        <xdr:cNvCxnSpPr/>
      </xdr:nvCxnSpPr>
      <xdr:spPr>
        <a:xfrm>
          <a:off x="12446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76</xdr:row>
      <xdr:rowOff>162577</xdr:rowOff>
    </xdr:from>
    <xdr:ext cx="338939" cy="259045"/>
    <xdr:sp macro="" textlink="">
      <xdr:nvSpPr>
        <xdr:cNvPr id="740" name="テキスト ボックス 739">
          <a:extLst>
            <a:ext uri="{FF2B5EF4-FFF2-40B4-BE49-F238E27FC236}">
              <a16:creationId xmlns:a16="http://schemas.microsoft.com/office/drawing/2014/main" id="{CE56FAF5-39E4-4A73-81FB-C86FE946FABA}"/>
            </a:ext>
          </a:extLst>
        </xdr:cNvPr>
        <xdr:cNvSpPr txBox="1"/>
      </xdr:nvSpPr>
      <xdr:spPr>
        <a:xfrm>
          <a:off x="12107061" y="13192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741" name="直線コネクタ 740">
          <a:extLst>
            <a:ext uri="{FF2B5EF4-FFF2-40B4-BE49-F238E27FC236}">
              <a16:creationId xmlns:a16="http://schemas.microsoft.com/office/drawing/2014/main" id="{A92C1B94-6750-4A54-9C49-EAB3C94284E4}"/>
            </a:ext>
          </a:extLst>
        </xdr:cNvPr>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75</xdr:row>
      <xdr:rowOff>95250</xdr:rowOff>
    </xdr:from>
    <xdr:to>
      <xdr:col>90</xdr:col>
      <xdr:colOff>25400</xdr:colOff>
      <xdr:row>88</xdr:row>
      <xdr:rowOff>152400</xdr:rowOff>
    </xdr:to>
    <xdr:sp macro="" textlink="">
      <xdr:nvSpPr>
        <xdr:cNvPr id="742" name="【消防施設】&#10;有形固定資産減価償却率グラフ枠">
          <a:extLst>
            <a:ext uri="{FF2B5EF4-FFF2-40B4-BE49-F238E27FC236}">
              <a16:creationId xmlns:a16="http://schemas.microsoft.com/office/drawing/2014/main" id="{EC6DFDC7-A6B4-4A3F-8F5A-567FA69044DC}"/>
            </a:ext>
          </a:extLst>
        </xdr:cNvPr>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133350</xdr:rowOff>
    </xdr:from>
    <xdr:to>
      <xdr:col>85</xdr:col>
      <xdr:colOff>126364</xdr:colOff>
      <xdr:row>85</xdr:row>
      <xdr:rowOff>31750</xdr:rowOff>
    </xdr:to>
    <xdr:cxnSp macro="">
      <xdr:nvCxnSpPr>
        <xdr:cNvPr id="743" name="直線コネクタ 742">
          <a:extLst>
            <a:ext uri="{FF2B5EF4-FFF2-40B4-BE49-F238E27FC236}">
              <a16:creationId xmlns:a16="http://schemas.microsoft.com/office/drawing/2014/main" id="{4AA9682F-7A34-4295-99DD-98E95C349117}"/>
            </a:ext>
          </a:extLst>
        </xdr:cNvPr>
        <xdr:cNvCxnSpPr/>
      </xdr:nvCxnSpPr>
      <xdr:spPr>
        <a:xfrm flipV="1">
          <a:off x="16318864" y="13335000"/>
          <a:ext cx="0" cy="1270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85</xdr:row>
      <xdr:rowOff>35577</xdr:rowOff>
    </xdr:from>
    <xdr:ext cx="469744" cy="259045"/>
    <xdr:sp macro="" textlink="">
      <xdr:nvSpPr>
        <xdr:cNvPr id="744" name="【消防施設】&#10;有形固定資産減価償却率最小値テキスト">
          <a:extLst>
            <a:ext uri="{FF2B5EF4-FFF2-40B4-BE49-F238E27FC236}">
              <a16:creationId xmlns:a16="http://schemas.microsoft.com/office/drawing/2014/main" id="{5D9732DE-73C7-4D08-8F52-C02B8235572B}"/>
            </a:ext>
          </a:extLst>
        </xdr:cNvPr>
        <xdr:cNvSpPr txBox="1"/>
      </xdr:nvSpPr>
      <xdr:spPr>
        <a:xfrm>
          <a:off x="16357600" y="14608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85</xdr:row>
      <xdr:rowOff>31750</xdr:rowOff>
    </xdr:from>
    <xdr:to>
      <xdr:col>86</xdr:col>
      <xdr:colOff>25400</xdr:colOff>
      <xdr:row>85</xdr:row>
      <xdr:rowOff>31750</xdr:rowOff>
    </xdr:to>
    <xdr:cxnSp macro="">
      <xdr:nvCxnSpPr>
        <xdr:cNvPr id="745" name="直線コネクタ 744">
          <a:extLst>
            <a:ext uri="{FF2B5EF4-FFF2-40B4-BE49-F238E27FC236}">
              <a16:creationId xmlns:a16="http://schemas.microsoft.com/office/drawing/2014/main" id="{11EF742C-8B0F-4F52-89B1-4E63105E5A27}"/>
            </a:ext>
          </a:extLst>
        </xdr:cNvPr>
        <xdr:cNvCxnSpPr/>
      </xdr:nvCxnSpPr>
      <xdr:spPr>
        <a:xfrm>
          <a:off x="16230600" y="1460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80027</xdr:rowOff>
    </xdr:from>
    <xdr:ext cx="340478" cy="259045"/>
    <xdr:sp macro="" textlink="">
      <xdr:nvSpPr>
        <xdr:cNvPr id="746" name="【消防施設】&#10;有形固定資産減価償却率最大値テキスト">
          <a:extLst>
            <a:ext uri="{FF2B5EF4-FFF2-40B4-BE49-F238E27FC236}">
              <a16:creationId xmlns:a16="http://schemas.microsoft.com/office/drawing/2014/main" id="{0D2380D3-EC38-42F6-A8D9-D01285701226}"/>
            </a:ext>
          </a:extLst>
        </xdr:cNvPr>
        <xdr:cNvSpPr txBox="1"/>
      </xdr:nvSpPr>
      <xdr:spPr>
        <a:xfrm>
          <a:off x="16357600" y="1311022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133350</xdr:rowOff>
    </xdr:from>
    <xdr:to>
      <xdr:col>86</xdr:col>
      <xdr:colOff>25400</xdr:colOff>
      <xdr:row>77</xdr:row>
      <xdr:rowOff>133350</xdr:rowOff>
    </xdr:to>
    <xdr:cxnSp macro="">
      <xdr:nvCxnSpPr>
        <xdr:cNvPr id="747" name="直線コネクタ 746">
          <a:extLst>
            <a:ext uri="{FF2B5EF4-FFF2-40B4-BE49-F238E27FC236}">
              <a16:creationId xmlns:a16="http://schemas.microsoft.com/office/drawing/2014/main" id="{4099C475-8215-452B-9E26-30AAA975B438}"/>
            </a:ext>
          </a:extLst>
        </xdr:cNvPr>
        <xdr:cNvCxnSpPr/>
      </xdr:nvCxnSpPr>
      <xdr:spPr>
        <a:xfrm>
          <a:off x="16230600" y="1333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81</xdr:row>
      <xdr:rowOff>148607</xdr:rowOff>
    </xdr:from>
    <xdr:ext cx="405111" cy="259045"/>
    <xdr:sp macro="" textlink="">
      <xdr:nvSpPr>
        <xdr:cNvPr id="748" name="【消防施設】&#10;有形固定資産減価償却率平均値テキスト">
          <a:extLst>
            <a:ext uri="{FF2B5EF4-FFF2-40B4-BE49-F238E27FC236}">
              <a16:creationId xmlns:a16="http://schemas.microsoft.com/office/drawing/2014/main" id="{DD1AC65F-B603-4088-A7D5-D87DDCEB38DB}"/>
            </a:ext>
          </a:extLst>
        </xdr:cNvPr>
        <xdr:cNvSpPr txBox="1"/>
      </xdr:nvSpPr>
      <xdr:spPr>
        <a:xfrm>
          <a:off x="16357600" y="1403605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170180</xdr:rowOff>
    </xdr:from>
    <xdr:to>
      <xdr:col>85</xdr:col>
      <xdr:colOff>177800</xdr:colOff>
      <xdr:row>82</xdr:row>
      <xdr:rowOff>100330</xdr:rowOff>
    </xdr:to>
    <xdr:sp macro="" textlink="">
      <xdr:nvSpPr>
        <xdr:cNvPr id="749" name="フローチャート: 判断 748">
          <a:extLst>
            <a:ext uri="{FF2B5EF4-FFF2-40B4-BE49-F238E27FC236}">
              <a16:creationId xmlns:a16="http://schemas.microsoft.com/office/drawing/2014/main" id="{FB987128-74C5-44CA-B6E1-8DA5594D840C}"/>
            </a:ext>
          </a:extLst>
        </xdr:cNvPr>
        <xdr:cNvSpPr/>
      </xdr:nvSpPr>
      <xdr:spPr>
        <a:xfrm>
          <a:off x="16268700" y="140576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82</xdr:row>
      <xdr:rowOff>10161</xdr:rowOff>
    </xdr:from>
    <xdr:to>
      <xdr:col>81</xdr:col>
      <xdr:colOff>101600</xdr:colOff>
      <xdr:row>82</xdr:row>
      <xdr:rowOff>111761</xdr:rowOff>
    </xdr:to>
    <xdr:sp macro="" textlink="">
      <xdr:nvSpPr>
        <xdr:cNvPr id="750" name="フローチャート: 判断 749">
          <a:extLst>
            <a:ext uri="{FF2B5EF4-FFF2-40B4-BE49-F238E27FC236}">
              <a16:creationId xmlns:a16="http://schemas.microsoft.com/office/drawing/2014/main" id="{D357C0F7-E44C-4A7D-9957-9A4E7F041CFE}"/>
            </a:ext>
          </a:extLst>
        </xdr:cNvPr>
        <xdr:cNvSpPr/>
      </xdr:nvSpPr>
      <xdr:spPr>
        <a:xfrm>
          <a:off x="15430500" y="140690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82</xdr:row>
      <xdr:rowOff>24130</xdr:rowOff>
    </xdr:from>
    <xdr:to>
      <xdr:col>76</xdr:col>
      <xdr:colOff>165100</xdr:colOff>
      <xdr:row>82</xdr:row>
      <xdr:rowOff>125730</xdr:rowOff>
    </xdr:to>
    <xdr:sp macro="" textlink="">
      <xdr:nvSpPr>
        <xdr:cNvPr id="751" name="フローチャート: 判断 750">
          <a:extLst>
            <a:ext uri="{FF2B5EF4-FFF2-40B4-BE49-F238E27FC236}">
              <a16:creationId xmlns:a16="http://schemas.microsoft.com/office/drawing/2014/main" id="{9F89062E-5096-49F8-9DFF-865FE402AECD}"/>
            </a:ext>
          </a:extLst>
        </xdr:cNvPr>
        <xdr:cNvSpPr/>
      </xdr:nvSpPr>
      <xdr:spPr>
        <a:xfrm>
          <a:off x="14541500" y="14083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81</xdr:row>
      <xdr:rowOff>58420</xdr:rowOff>
    </xdr:from>
    <xdr:to>
      <xdr:col>72</xdr:col>
      <xdr:colOff>38100</xdr:colOff>
      <xdr:row>81</xdr:row>
      <xdr:rowOff>160020</xdr:rowOff>
    </xdr:to>
    <xdr:sp macro="" textlink="">
      <xdr:nvSpPr>
        <xdr:cNvPr id="752" name="フローチャート: 判断 751">
          <a:extLst>
            <a:ext uri="{FF2B5EF4-FFF2-40B4-BE49-F238E27FC236}">
              <a16:creationId xmlns:a16="http://schemas.microsoft.com/office/drawing/2014/main" id="{19CAF734-0989-4D62-B964-72DFAD42E4CB}"/>
            </a:ext>
          </a:extLst>
        </xdr:cNvPr>
        <xdr:cNvSpPr/>
      </xdr:nvSpPr>
      <xdr:spPr>
        <a:xfrm>
          <a:off x="13652500" y="139458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81</xdr:row>
      <xdr:rowOff>146050</xdr:rowOff>
    </xdr:from>
    <xdr:to>
      <xdr:col>67</xdr:col>
      <xdr:colOff>101600</xdr:colOff>
      <xdr:row>82</xdr:row>
      <xdr:rowOff>76200</xdr:rowOff>
    </xdr:to>
    <xdr:sp macro="" textlink="">
      <xdr:nvSpPr>
        <xdr:cNvPr id="753" name="フローチャート: 判断 752">
          <a:extLst>
            <a:ext uri="{FF2B5EF4-FFF2-40B4-BE49-F238E27FC236}">
              <a16:creationId xmlns:a16="http://schemas.microsoft.com/office/drawing/2014/main" id="{8854500F-A0A4-4C75-9CE2-C90658B749A4}"/>
            </a:ext>
          </a:extLst>
        </xdr:cNvPr>
        <xdr:cNvSpPr/>
      </xdr:nvSpPr>
      <xdr:spPr>
        <a:xfrm>
          <a:off x="12763500" y="14033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754" name="テキスト ボックス 753">
          <a:extLst>
            <a:ext uri="{FF2B5EF4-FFF2-40B4-BE49-F238E27FC236}">
              <a16:creationId xmlns:a16="http://schemas.microsoft.com/office/drawing/2014/main" id="{8D5B9728-B98E-4E21-9767-5D569F725159}"/>
            </a:ext>
          </a:extLst>
        </xdr:cNvPr>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755" name="テキスト ボックス 754">
          <a:extLst>
            <a:ext uri="{FF2B5EF4-FFF2-40B4-BE49-F238E27FC236}">
              <a16:creationId xmlns:a16="http://schemas.microsoft.com/office/drawing/2014/main" id="{F96A0CE1-EE44-48E0-B256-2ECDC52BFFF2}"/>
            </a:ext>
          </a:extLst>
        </xdr:cNvPr>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756" name="テキスト ボックス 755">
          <a:extLst>
            <a:ext uri="{FF2B5EF4-FFF2-40B4-BE49-F238E27FC236}">
              <a16:creationId xmlns:a16="http://schemas.microsoft.com/office/drawing/2014/main" id="{4C390A01-AE99-4DB0-ADAB-A68E9A8DEE7B}"/>
            </a:ext>
          </a:extLst>
        </xdr:cNvPr>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757" name="テキスト ボックス 756">
          <a:extLst>
            <a:ext uri="{FF2B5EF4-FFF2-40B4-BE49-F238E27FC236}">
              <a16:creationId xmlns:a16="http://schemas.microsoft.com/office/drawing/2014/main" id="{0BC40D49-F6FB-40CC-AB7F-17962FD57A81}"/>
            </a:ext>
          </a:extLst>
        </xdr:cNvPr>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758" name="テキスト ボックス 757">
          <a:extLst>
            <a:ext uri="{FF2B5EF4-FFF2-40B4-BE49-F238E27FC236}">
              <a16:creationId xmlns:a16="http://schemas.microsoft.com/office/drawing/2014/main" id="{E4C32E20-2E6B-4B14-B5DE-AFE63F6B4D20}"/>
            </a:ext>
          </a:extLst>
        </xdr:cNvPr>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13970</xdr:rowOff>
    </xdr:from>
    <xdr:to>
      <xdr:col>85</xdr:col>
      <xdr:colOff>177800</xdr:colOff>
      <xdr:row>81</xdr:row>
      <xdr:rowOff>115570</xdr:rowOff>
    </xdr:to>
    <xdr:sp macro="" textlink="">
      <xdr:nvSpPr>
        <xdr:cNvPr id="759" name="楕円 758">
          <a:extLst>
            <a:ext uri="{FF2B5EF4-FFF2-40B4-BE49-F238E27FC236}">
              <a16:creationId xmlns:a16="http://schemas.microsoft.com/office/drawing/2014/main" id="{E6E1EE8C-E163-42D0-828C-55AE6FF555B1}"/>
            </a:ext>
          </a:extLst>
        </xdr:cNvPr>
        <xdr:cNvSpPr/>
      </xdr:nvSpPr>
      <xdr:spPr>
        <a:xfrm>
          <a:off x="16268700" y="13901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80</xdr:row>
      <xdr:rowOff>36847</xdr:rowOff>
    </xdr:from>
    <xdr:ext cx="405111" cy="259045"/>
    <xdr:sp macro="" textlink="">
      <xdr:nvSpPr>
        <xdr:cNvPr id="760" name="【消防施設】&#10;有形固定資産減価償却率該当値テキスト">
          <a:extLst>
            <a:ext uri="{FF2B5EF4-FFF2-40B4-BE49-F238E27FC236}">
              <a16:creationId xmlns:a16="http://schemas.microsoft.com/office/drawing/2014/main" id="{9D05E726-B86F-44AC-84EB-4743CE8F1EE4}"/>
            </a:ext>
          </a:extLst>
        </xdr:cNvPr>
        <xdr:cNvSpPr txBox="1"/>
      </xdr:nvSpPr>
      <xdr:spPr>
        <a:xfrm>
          <a:off x="16357600" y="137528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80</xdr:row>
      <xdr:rowOff>140970</xdr:rowOff>
    </xdr:from>
    <xdr:to>
      <xdr:col>81</xdr:col>
      <xdr:colOff>101600</xdr:colOff>
      <xdr:row>81</xdr:row>
      <xdr:rowOff>71120</xdr:rowOff>
    </xdr:to>
    <xdr:sp macro="" textlink="">
      <xdr:nvSpPr>
        <xdr:cNvPr id="761" name="楕円 760">
          <a:extLst>
            <a:ext uri="{FF2B5EF4-FFF2-40B4-BE49-F238E27FC236}">
              <a16:creationId xmlns:a16="http://schemas.microsoft.com/office/drawing/2014/main" id="{8307BB4E-5FA9-46DE-8EC6-DAB890A87A51}"/>
            </a:ext>
          </a:extLst>
        </xdr:cNvPr>
        <xdr:cNvSpPr/>
      </xdr:nvSpPr>
      <xdr:spPr>
        <a:xfrm>
          <a:off x="15430500" y="138569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81</xdr:row>
      <xdr:rowOff>20320</xdr:rowOff>
    </xdr:from>
    <xdr:to>
      <xdr:col>85</xdr:col>
      <xdr:colOff>127000</xdr:colOff>
      <xdr:row>81</xdr:row>
      <xdr:rowOff>64770</xdr:rowOff>
    </xdr:to>
    <xdr:cxnSp macro="">
      <xdr:nvCxnSpPr>
        <xdr:cNvPr id="762" name="直線コネクタ 761">
          <a:extLst>
            <a:ext uri="{FF2B5EF4-FFF2-40B4-BE49-F238E27FC236}">
              <a16:creationId xmlns:a16="http://schemas.microsoft.com/office/drawing/2014/main" id="{08A20757-6111-43A0-B112-E1C53B3D5A9A}"/>
            </a:ext>
          </a:extLst>
        </xdr:cNvPr>
        <xdr:cNvCxnSpPr/>
      </xdr:nvCxnSpPr>
      <xdr:spPr>
        <a:xfrm>
          <a:off x="15481300" y="13907770"/>
          <a:ext cx="838200" cy="444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81</xdr:row>
      <xdr:rowOff>96520</xdr:rowOff>
    </xdr:from>
    <xdr:to>
      <xdr:col>76</xdr:col>
      <xdr:colOff>165100</xdr:colOff>
      <xdr:row>82</xdr:row>
      <xdr:rowOff>26670</xdr:rowOff>
    </xdr:to>
    <xdr:sp macro="" textlink="">
      <xdr:nvSpPr>
        <xdr:cNvPr id="763" name="楕円 762">
          <a:extLst>
            <a:ext uri="{FF2B5EF4-FFF2-40B4-BE49-F238E27FC236}">
              <a16:creationId xmlns:a16="http://schemas.microsoft.com/office/drawing/2014/main" id="{C81B3BA2-6FC1-4D7A-93A7-1FEF84B866E5}"/>
            </a:ext>
          </a:extLst>
        </xdr:cNvPr>
        <xdr:cNvSpPr/>
      </xdr:nvSpPr>
      <xdr:spPr>
        <a:xfrm>
          <a:off x="14541500" y="139839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81</xdr:row>
      <xdr:rowOff>20320</xdr:rowOff>
    </xdr:from>
    <xdr:to>
      <xdr:col>81</xdr:col>
      <xdr:colOff>50800</xdr:colOff>
      <xdr:row>81</xdr:row>
      <xdr:rowOff>147320</xdr:rowOff>
    </xdr:to>
    <xdr:cxnSp macro="">
      <xdr:nvCxnSpPr>
        <xdr:cNvPr id="764" name="直線コネクタ 763">
          <a:extLst>
            <a:ext uri="{FF2B5EF4-FFF2-40B4-BE49-F238E27FC236}">
              <a16:creationId xmlns:a16="http://schemas.microsoft.com/office/drawing/2014/main" id="{A142B430-0937-470F-8847-D16947A0D8E7}"/>
            </a:ext>
          </a:extLst>
        </xdr:cNvPr>
        <xdr:cNvCxnSpPr/>
      </xdr:nvCxnSpPr>
      <xdr:spPr>
        <a:xfrm flipV="1">
          <a:off x="14592300" y="13907770"/>
          <a:ext cx="889000" cy="1270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81</xdr:row>
      <xdr:rowOff>95250</xdr:rowOff>
    </xdr:from>
    <xdr:to>
      <xdr:col>72</xdr:col>
      <xdr:colOff>38100</xdr:colOff>
      <xdr:row>82</xdr:row>
      <xdr:rowOff>25400</xdr:rowOff>
    </xdr:to>
    <xdr:sp macro="" textlink="">
      <xdr:nvSpPr>
        <xdr:cNvPr id="765" name="楕円 764">
          <a:extLst>
            <a:ext uri="{FF2B5EF4-FFF2-40B4-BE49-F238E27FC236}">
              <a16:creationId xmlns:a16="http://schemas.microsoft.com/office/drawing/2014/main" id="{F936D825-F977-4DAD-B224-36E994E05B4B}"/>
            </a:ext>
          </a:extLst>
        </xdr:cNvPr>
        <xdr:cNvSpPr/>
      </xdr:nvSpPr>
      <xdr:spPr>
        <a:xfrm>
          <a:off x="13652500" y="13982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81</xdr:row>
      <xdr:rowOff>146050</xdr:rowOff>
    </xdr:from>
    <xdr:to>
      <xdr:col>76</xdr:col>
      <xdr:colOff>114300</xdr:colOff>
      <xdr:row>81</xdr:row>
      <xdr:rowOff>147320</xdr:rowOff>
    </xdr:to>
    <xdr:cxnSp macro="">
      <xdr:nvCxnSpPr>
        <xdr:cNvPr id="766" name="直線コネクタ 765">
          <a:extLst>
            <a:ext uri="{FF2B5EF4-FFF2-40B4-BE49-F238E27FC236}">
              <a16:creationId xmlns:a16="http://schemas.microsoft.com/office/drawing/2014/main" id="{31FD4F18-8760-4BAD-88CD-AF3622AECEFB}"/>
            </a:ext>
          </a:extLst>
        </xdr:cNvPr>
        <xdr:cNvCxnSpPr/>
      </xdr:nvCxnSpPr>
      <xdr:spPr>
        <a:xfrm>
          <a:off x="13703300" y="14033500"/>
          <a:ext cx="889000" cy="12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81</xdr:row>
      <xdr:rowOff>64770</xdr:rowOff>
    </xdr:from>
    <xdr:to>
      <xdr:col>67</xdr:col>
      <xdr:colOff>101600</xdr:colOff>
      <xdr:row>81</xdr:row>
      <xdr:rowOff>166370</xdr:rowOff>
    </xdr:to>
    <xdr:sp macro="" textlink="">
      <xdr:nvSpPr>
        <xdr:cNvPr id="767" name="楕円 766">
          <a:extLst>
            <a:ext uri="{FF2B5EF4-FFF2-40B4-BE49-F238E27FC236}">
              <a16:creationId xmlns:a16="http://schemas.microsoft.com/office/drawing/2014/main" id="{FDF23AB2-E369-4976-959E-D0D77C04930D}"/>
            </a:ext>
          </a:extLst>
        </xdr:cNvPr>
        <xdr:cNvSpPr/>
      </xdr:nvSpPr>
      <xdr:spPr>
        <a:xfrm>
          <a:off x="12763500" y="13952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81</xdr:row>
      <xdr:rowOff>115570</xdr:rowOff>
    </xdr:from>
    <xdr:to>
      <xdr:col>71</xdr:col>
      <xdr:colOff>177800</xdr:colOff>
      <xdr:row>81</xdr:row>
      <xdr:rowOff>146050</xdr:rowOff>
    </xdr:to>
    <xdr:cxnSp macro="">
      <xdr:nvCxnSpPr>
        <xdr:cNvPr id="768" name="直線コネクタ 767">
          <a:extLst>
            <a:ext uri="{FF2B5EF4-FFF2-40B4-BE49-F238E27FC236}">
              <a16:creationId xmlns:a16="http://schemas.microsoft.com/office/drawing/2014/main" id="{83FE032F-39EA-408C-A9CE-5EDDDD40C749}"/>
            </a:ext>
          </a:extLst>
        </xdr:cNvPr>
        <xdr:cNvCxnSpPr/>
      </xdr:nvCxnSpPr>
      <xdr:spPr>
        <a:xfrm>
          <a:off x="12814300" y="14003020"/>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82</xdr:row>
      <xdr:rowOff>102888</xdr:rowOff>
    </xdr:from>
    <xdr:ext cx="405111" cy="259045"/>
    <xdr:sp macro="" textlink="">
      <xdr:nvSpPr>
        <xdr:cNvPr id="769" name="n_1aveValue【消防施設】&#10;有形固定資産減価償却率">
          <a:extLst>
            <a:ext uri="{FF2B5EF4-FFF2-40B4-BE49-F238E27FC236}">
              <a16:creationId xmlns:a16="http://schemas.microsoft.com/office/drawing/2014/main" id="{EEAA2E6C-E45C-4341-9E38-6F7D8C210015}"/>
            </a:ext>
          </a:extLst>
        </xdr:cNvPr>
        <xdr:cNvSpPr txBox="1"/>
      </xdr:nvSpPr>
      <xdr:spPr>
        <a:xfrm>
          <a:off x="15266044" y="141617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82</xdr:row>
      <xdr:rowOff>116857</xdr:rowOff>
    </xdr:from>
    <xdr:ext cx="405111" cy="259045"/>
    <xdr:sp macro="" textlink="">
      <xdr:nvSpPr>
        <xdr:cNvPr id="770" name="n_2aveValue【消防施設】&#10;有形固定資産減価償却率">
          <a:extLst>
            <a:ext uri="{FF2B5EF4-FFF2-40B4-BE49-F238E27FC236}">
              <a16:creationId xmlns:a16="http://schemas.microsoft.com/office/drawing/2014/main" id="{1AEA8C34-B1D7-4AFF-BF3E-EC1834C8BCDE}"/>
            </a:ext>
          </a:extLst>
        </xdr:cNvPr>
        <xdr:cNvSpPr txBox="1"/>
      </xdr:nvSpPr>
      <xdr:spPr>
        <a:xfrm>
          <a:off x="14389744" y="141757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80</xdr:row>
      <xdr:rowOff>5097</xdr:rowOff>
    </xdr:from>
    <xdr:ext cx="405111" cy="259045"/>
    <xdr:sp macro="" textlink="">
      <xdr:nvSpPr>
        <xdr:cNvPr id="771" name="n_3aveValue【消防施設】&#10;有形固定資産減価償却率">
          <a:extLst>
            <a:ext uri="{FF2B5EF4-FFF2-40B4-BE49-F238E27FC236}">
              <a16:creationId xmlns:a16="http://schemas.microsoft.com/office/drawing/2014/main" id="{2220710E-0391-4FA2-A922-D27663A224B3}"/>
            </a:ext>
          </a:extLst>
        </xdr:cNvPr>
        <xdr:cNvSpPr txBox="1"/>
      </xdr:nvSpPr>
      <xdr:spPr>
        <a:xfrm>
          <a:off x="13500744" y="137210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82</xdr:row>
      <xdr:rowOff>67327</xdr:rowOff>
    </xdr:from>
    <xdr:ext cx="405111" cy="259045"/>
    <xdr:sp macro="" textlink="">
      <xdr:nvSpPr>
        <xdr:cNvPr id="772" name="n_4aveValue【消防施設】&#10;有形固定資産減価償却率">
          <a:extLst>
            <a:ext uri="{FF2B5EF4-FFF2-40B4-BE49-F238E27FC236}">
              <a16:creationId xmlns:a16="http://schemas.microsoft.com/office/drawing/2014/main" id="{E57F56F0-5899-42A8-950A-6E215CC80497}"/>
            </a:ext>
          </a:extLst>
        </xdr:cNvPr>
        <xdr:cNvSpPr txBox="1"/>
      </xdr:nvSpPr>
      <xdr:spPr>
        <a:xfrm>
          <a:off x="12611744" y="141262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79</xdr:row>
      <xdr:rowOff>87647</xdr:rowOff>
    </xdr:from>
    <xdr:ext cx="405111" cy="259045"/>
    <xdr:sp macro="" textlink="">
      <xdr:nvSpPr>
        <xdr:cNvPr id="773" name="n_1mainValue【消防施設】&#10;有形固定資産減価償却率">
          <a:extLst>
            <a:ext uri="{FF2B5EF4-FFF2-40B4-BE49-F238E27FC236}">
              <a16:creationId xmlns:a16="http://schemas.microsoft.com/office/drawing/2014/main" id="{33898EB8-4CF3-4283-900B-5C04AB4C1BDD}"/>
            </a:ext>
          </a:extLst>
        </xdr:cNvPr>
        <xdr:cNvSpPr txBox="1"/>
      </xdr:nvSpPr>
      <xdr:spPr>
        <a:xfrm>
          <a:off x="15266044" y="136321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80</xdr:row>
      <xdr:rowOff>43197</xdr:rowOff>
    </xdr:from>
    <xdr:ext cx="405111" cy="259045"/>
    <xdr:sp macro="" textlink="">
      <xdr:nvSpPr>
        <xdr:cNvPr id="774" name="n_2mainValue【消防施設】&#10;有形固定資産減価償却率">
          <a:extLst>
            <a:ext uri="{FF2B5EF4-FFF2-40B4-BE49-F238E27FC236}">
              <a16:creationId xmlns:a16="http://schemas.microsoft.com/office/drawing/2014/main" id="{714B9588-95A6-4321-AB0A-464E8775555F}"/>
            </a:ext>
          </a:extLst>
        </xdr:cNvPr>
        <xdr:cNvSpPr txBox="1"/>
      </xdr:nvSpPr>
      <xdr:spPr>
        <a:xfrm>
          <a:off x="14389744" y="137591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82</xdr:row>
      <xdr:rowOff>16527</xdr:rowOff>
    </xdr:from>
    <xdr:ext cx="405111" cy="259045"/>
    <xdr:sp macro="" textlink="">
      <xdr:nvSpPr>
        <xdr:cNvPr id="775" name="n_3mainValue【消防施設】&#10;有形固定資産減価償却率">
          <a:extLst>
            <a:ext uri="{FF2B5EF4-FFF2-40B4-BE49-F238E27FC236}">
              <a16:creationId xmlns:a16="http://schemas.microsoft.com/office/drawing/2014/main" id="{BFB0D141-E1F3-4815-B381-4351C5F70CED}"/>
            </a:ext>
          </a:extLst>
        </xdr:cNvPr>
        <xdr:cNvSpPr txBox="1"/>
      </xdr:nvSpPr>
      <xdr:spPr>
        <a:xfrm>
          <a:off x="13500744" y="140754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80</xdr:row>
      <xdr:rowOff>11447</xdr:rowOff>
    </xdr:from>
    <xdr:ext cx="405111" cy="259045"/>
    <xdr:sp macro="" textlink="">
      <xdr:nvSpPr>
        <xdr:cNvPr id="776" name="n_4mainValue【消防施設】&#10;有形固定資産減価償却率">
          <a:extLst>
            <a:ext uri="{FF2B5EF4-FFF2-40B4-BE49-F238E27FC236}">
              <a16:creationId xmlns:a16="http://schemas.microsoft.com/office/drawing/2014/main" id="{D3F9E8F1-7359-4560-AA19-2CF775C2257F}"/>
            </a:ext>
          </a:extLst>
        </xdr:cNvPr>
        <xdr:cNvSpPr txBox="1"/>
      </xdr:nvSpPr>
      <xdr:spPr>
        <a:xfrm>
          <a:off x="12611744" y="137274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777" name="正方形/長方形 776">
          <a:extLst>
            <a:ext uri="{FF2B5EF4-FFF2-40B4-BE49-F238E27FC236}">
              <a16:creationId xmlns:a16="http://schemas.microsoft.com/office/drawing/2014/main" id="{6434E586-AE91-4766-B269-91BE83DAB211}"/>
            </a:ext>
          </a:extLst>
        </xdr:cNvPr>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778" name="正方形/長方形 777">
          <a:extLst>
            <a:ext uri="{FF2B5EF4-FFF2-40B4-BE49-F238E27FC236}">
              <a16:creationId xmlns:a16="http://schemas.microsoft.com/office/drawing/2014/main" id="{B43CFA6B-A5C1-41A1-830C-59B5BDCBDC16}"/>
            </a:ext>
          </a:extLst>
        </xdr:cNvPr>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779" name="正方形/長方形 778">
          <a:extLst>
            <a:ext uri="{FF2B5EF4-FFF2-40B4-BE49-F238E27FC236}">
              <a16:creationId xmlns:a16="http://schemas.microsoft.com/office/drawing/2014/main" id="{69707B59-CA9B-4376-AC67-A8BD07B6C2AF}"/>
            </a:ext>
          </a:extLst>
        </xdr:cNvPr>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780" name="正方形/長方形 779">
          <a:extLst>
            <a:ext uri="{FF2B5EF4-FFF2-40B4-BE49-F238E27FC236}">
              <a16:creationId xmlns:a16="http://schemas.microsoft.com/office/drawing/2014/main" id="{719C413B-517C-4AC4-944E-6630CF2A18AD}"/>
            </a:ext>
          </a:extLst>
        </xdr:cNvPr>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781" name="正方形/長方形 780">
          <a:extLst>
            <a:ext uri="{FF2B5EF4-FFF2-40B4-BE49-F238E27FC236}">
              <a16:creationId xmlns:a16="http://schemas.microsoft.com/office/drawing/2014/main" id="{6FBB084F-84CB-4527-923F-51BFF31A394A}"/>
            </a:ext>
          </a:extLst>
        </xdr:cNvPr>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782" name="正方形/長方形 781">
          <a:extLst>
            <a:ext uri="{FF2B5EF4-FFF2-40B4-BE49-F238E27FC236}">
              <a16:creationId xmlns:a16="http://schemas.microsoft.com/office/drawing/2014/main" id="{D228BA29-7A00-4669-87B1-189B7ED8A000}"/>
            </a:ext>
          </a:extLst>
        </xdr:cNvPr>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783" name="正方形/長方形 782">
          <a:extLst>
            <a:ext uri="{FF2B5EF4-FFF2-40B4-BE49-F238E27FC236}">
              <a16:creationId xmlns:a16="http://schemas.microsoft.com/office/drawing/2014/main" id="{A077C577-5936-4093-84A4-84E3C0E1D0C2}"/>
            </a:ext>
          </a:extLst>
        </xdr:cNvPr>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784" name="正方形/長方形 783">
          <a:extLst>
            <a:ext uri="{FF2B5EF4-FFF2-40B4-BE49-F238E27FC236}">
              <a16:creationId xmlns:a16="http://schemas.microsoft.com/office/drawing/2014/main" id="{B8626D84-8D37-45F3-A0BC-CAF3088109A5}"/>
            </a:ext>
          </a:extLst>
        </xdr:cNvPr>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785" name="テキスト ボックス 784">
          <a:extLst>
            <a:ext uri="{FF2B5EF4-FFF2-40B4-BE49-F238E27FC236}">
              <a16:creationId xmlns:a16="http://schemas.microsoft.com/office/drawing/2014/main" id="{2E73DC68-7243-4C00-803C-5C8ED1D3CEC0}"/>
            </a:ext>
          </a:extLst>
        </xdr:cNvPr>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786" name="直線コネクタ 785">
          <a:extLst>
            <a:ext uri="{FF2B5EF4-FFF2-40B4-BE49-F238E27FC236}">
              <a16:creationId xmlns:a16="http://schemas.microsoft.com/office/drawing/2014/main" id="{3BE4B0CB-7110-4818-8C04-825F5750ED5C}"/>
            </a:ext>
          </a:extLst>
        </xdr:cNvPr>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114300</xdr:rowOff>
    </xdr:from>
    <xdr:to>
      <xdr:col>120</xdr:col>
      <xdr:colOff>114300</xdr:colOff>
      <xdr:row>86</xdr:row>
      <xdr:rowOff>114300</xdr:rowOff>
    </xdr:to>
    <xdr:cxnSp macro="">
      <xdr:nvCxnSpPr>
        <xdr:cNvPr id="787" name="直線コネクタ 786">
          <a:extLst>
            <a:ext uri="{FF2B5EF4-FFF2-40B4-BE49-F238E27FC236}">
              <a16:creationId xmlns:a16="http://schemas.microsoft.com/office/drawing/2014/main" id="{B9B5B853-CC63-4142-8259-8D9E5499487A}"/>
            </a:ext>
          </a:extLst>
        </xdr:cNvPr>
        <xdr:cNvCxnSpPr/>
      </xdr:nvCxnSpPr>
      <xdr:spPr>
        <a:xfrm>
          <a:off x="18288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143527</xdr:rowOff>
    </xdr:from>
    <xdr:ext cx="467179" cy="259045"/>
    <xdr:sp macro="" textlink="">
      <xdr:nvSpPr>
        <xdr:cNvPr id="788" name="テキスト ボックス 787">
          <a:extLst>
            <a:ext uri="{FF2B5EF4-FFF2-40B4-BE49-F238E27FC236}">
              <a16:creationId xmlns:a16="http://schemas.microsoft.com/office/drawing/2014/main" id="{352508A0-B64B-4543-8638-741AAA96C0A1}"/>
            </a:ext>
          </a:extLst>
        </xdr:cNvPr>
        <xdr:cNvSpPr txBox="1"/>
      </xdr:nvSpPr>
      <xdr:spPr>
        <a:xfrm>
          <a:off x="17820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84</xdr:row>
      <xdr:rowOff>76200</xdr:rowOff>
    </xdr:from>
    <xdr:to>
      <xdr:col>120</xdr:col>
      <xdr:colOff>114300</xdr:colOff>
      <xdr:row>84</xdr:row>
      <xdr:rowOff>76200</xdr:rowOff>
    </xdr:to>
    <xdr:cxnSp macro="">
      <xdr:nvCxnSpPr>
        <xdr:cNvPr id="789" name="直線コネクタ 788">
          <a:extLst>
            <a:ext uri="{FF2B5EF4-FFF2-40B4-BE49-F238E27FC236}">
              <a16:creationId xmlns:a16="http://schemas.microsoft.com/office/drawing/2014/main" id="{B742E2ED-CEBA-44EA-8024-399F700354FD}"/>
            </a:ext>
          </a:extLst>
        </xdr:cNvPr>
        <xdr:cNvCxnSpPr/>
      </xdr:nvCxnSpPr>
      <xdr:spPr>
        <a:xfrm>
          <a:off x="18288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83</xdr:row>
      <xdr:rowOff>105427</xdr:rowOff>
    </xdr:from>
    <xdr:ext cx="595419" cy="259045"/>
    <xdr:sp macro="" textlink="">
      <xdr:nvSpPr>
        <xdr:cNvPr id="790" name="テキスト ボックス 789">
          <a:extLst>
            <a:ext uri="{FF2B5EF4-FFF2-40B4-BE49-F238E27FC236}">
              <a16:creationId xmlns:a16="http://schemas.microsoft.com/office/drawing/2014/main" id="{5AED67B1-AA3C-40AF-B8B5-A2E1EEDC8E89}"/>
            </a:ext>
          </a:extLst>
        </xdr:cNvPr>
        <xdr:cNvSpPr txBox="1"/>
      </xdr:nvSpPr>
      <xdr:spPr>
        <a:xfrm>
          <a:off x="17692581" y="1433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791" name="直線コネクタ 790">
          <a:extLst>
            <a:ext uri="{FF2B5EF4-FFF2-40B4-BE49-F238E27FC236}">
              <a16:creationId xmlns:a16="http://schemas.microsoft.com/office/drawing/2014/main" id="{A41C58D3-BDFC-49E6-93C4-60AB1667BFF7}"/>
            </a:ext>
          </a:extLst>
        </xdr:cNvPr>
        <xdr:cNvCxnSpPr/>
      </xdr:nvCxnSpPr>
      <xdr:spPr>
        <a:xfrm>
          <a:off x="18288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81</xdr:row>
      <xdr:rowOff>67327</xdr:rowOff>
    </xdr:from>
    <xdr:ext cx="595419" cy="259045"/>
    <xdr:sp macro="" textlink="">
      <xdr:nvSpPr>
        <xdr:cNvPr id="792" name="テキスト ボックス 791">
          <a:extLst>
            <a:ext uri="{FF2B5EF4-FFF2-40B4-BE49-F238E27FC236}">
              <a16:creationId xmlns:a16="http://schemas.microsoft.com/office/drawing/2014/main" id="{659B4B54-BE41-4A02-BDC0-CCA2732F7F08}"/>
            </a:ext>
          </a:extLst>
        </xdr:cNvPr>
        <xdr:cNvSpPr txBox="1"/>
      </xdr:nvSpPr>
      <xdr:spPr>
        <a:xfrm>
          <a:off x="17692581" y="1395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0</xdr:rowOff>
    </xdr:from>
    <xdr:to>
      <xdr:col>120</xdr:col>
      <xdr:colOff>114300</xdr:colOff>
      <xdr:row>80</xdr:row>
      <xdr:rowOff>0</xdr:rowOff>
    </xdr:to>
    <xdr:cxnSp macro="">
      <xdr:nvCxnSpPr>
        <xdr:cNvPr id="793" name="直線コネクタ 792">
          <a:extLst>
            <a:ext uri="{FF2B5EF4-FFF2-40B4-BE49-F238E27FC236}">
              <a16:creationId xmlns:a16="http://schemas.microsoft.com/office/drawing/2014/main" id="{EBBD3FB4-6D05-4E1B-8905-9E5DFA5424A2}"/>
            </a:ext>
          </a:extLst>
        </xdr:cNvPr>
        <xdr:cNvCxnSpPr/>
      </xdr:nvCxnSpPr>
      <xdr:spPr>
        <a:xfrm>
          <a:off x="18288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79</xdr:row>
      <xdr:rowOff>29227</xdr:rowOff>
    </xdr:from>
    <xdr:ext cx="595419" cy="259045"/>
    <xdr:sp macro="" textlink="">
      <xdr:nvSpPr>
        <xdr:cNvPr id="794" name="テキスト ボックス 793">
          <a:extLst>
            <a:ext uri="{FF2B5EF4-FFF2-40B4-BE49-F238E27FC236}">
              <a16:creationId xmlns:a16="http://schemas.microsoft.com/office/drawing/2014/main" id="{13F7D319-B0FD-4A7D-8CA4-535E8174FDFF}"/>
            </a:ext>
          </a:extLst>
        </xdr:cNvPr>
        <xdr:cNvSpPr txBox="1"/>
      </xdr:nvSpPr>
      <xdr:spPr>
        <a:xfrm>
          <a:off x="17692581" y="1357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133350</xdr:rowOff>
    </xdr:from>
    <xdr:to>
      <xdr:col>120</xdr:col>
      <xdr:colOff>114300</xdr:colOff>
      <xdr:row>77</xdr:row>
      <xdr:rowOff>133350</xdr:rowOff>
    </xdr:to>
    <xdr:cxnSp macro="">
      <xdr:nvCxnSpPr>
        <xdr:cNvPr id="795" name="直線コネクタ 794">
          <a:extLst>
            <a:ext uri="{FF2B5EF4-FFF2-40B4-BE49-F238E27FC236}">
              <a16:creationId xmlns:a16="http://schemas.microsoft.com/office/drawing/2014/main" id="{ED8CB093-FDCB-437B-8EBE-D31A565189E5}"/>
            </a:ext>
          </a:extLst>
        </xdr:cNvPr>
        <xdr:cNvCxnSpPr/>
      </xdr:nvCxnSpPr>
      <xdr:spPr>
        <a:xfrm>
          <a:off x="18288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76</xdr:row>
      <xdr:rowOff>162577</xdr:rowOff>
    </xdr:from>
    <xdr:ext cx="595419" cy="259045"/>
    <xdr:sp macro="" textlink="">
      <xdr:nvSpPr>
        <xdr:cNvPr id="796" name="テキスト ボックス 795">
          <a:extLst>
            <a:ext uri="{FF2B5EF4-FFF2-40B4-BE49-F238E27FC236}">
              <a16:creationId xmlns:a16="http://schemas.microsoft.com/office/drawing/2014/main" id="{B1D5040D-E5C7-4540-AA6B-F85DFAC840A7}"/>
            </a:ext>
          </a:extLst>
        </xdr:cNvPr>
        <xdr:cNvSpPr txBox="1"/>
      </xdr:nvSpPr>
      <xdr:spPr>
        <a:xfrm>
          <a:off x="17692581" y="1319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797" name="直線コネクタ 796">
          <a:extLst>
            <a:ext uri="{FF2B5EF4-FFF2-40B4-BE49-F238E27FC236}">
              <a16:creationId xmlns:a16="http://schemas.microsoft.com/office/drawing/2014/main" id="{6E3944F3-C412-46C4-8DCC-56A10B57B59D}"/>
            </a:ext>
          </a:extLst>
        </xdr:cNvPr>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74</xdr:row>
      <xdr:rowOff>124477</xdr:rowOff>
    </xdr:from>
    <xdr:ext cx="595419" cy="259045"/>
    <xdr:sp macro="" textlink="">
      <xdr:nvSpPr>
        <xdr:cNvPr id="798" name="テキスト ボックス 797">
          <a:extLst>
            <a:ext uri="{FF2B5EF4-FFF2-40B4-BE49-F238E27FC236}">
              <a16:creationId xmlns:a16="http://schemas.microsoft.com/office/drawing/2014/main" id="{EFFCBB9A-80D4-47A2-9E24-CF0A595F84EE}"/>
            </a:ext>
          </a:extLst>
        </xdr:cNvPr>
        <xdr:cNvSpPr txBox="1"/>
      </xdr:nvSpPr>
      <xdr:spPr>
        <a:xfrm>
          <a:off x="17692581" y="1281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799" name="【消防施設】&#10;一人当たり面積グラフ枠">
          <a:extLst>
            <a:ext uri="{FF2B5EF4-FFF2-40B4-BE49-F238E27FC236}">
              <a16:creationId xmlns:a16="http://schemas.microsoft.com/office/drawing/2014/main" id="{2B12DD5E-81E2-4EC2-850C-D8282C2F28F6}"/>
            </a:ext>
          </a:extLst>
        </xdr:cNvPr>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78</xdr:row>
      <xdr:rowOff>100485</xdr:rowOff>
    </xdr:from>
    <xdr:to>
      <xdr:col>116</xdr:col>
      <xdr:colOff>62864</xdr:colOff>
      <xdr:row>86</xdr:row>
      <xdr:rowOff>114216</xdr:rowOff>
    </xdr:to>
    <xdr:cxnSp macro="">
      <xdr:nvCxnSpPr>
        <xdr:cNvPr id="800" name="直線コネクタ 799">
          <a:extLst>
            <a:ext uri="{FF2B5EF4-FFF2-40B4-BE49-F238E27FC236}">
              <a16:creationId xmlns:a16="http://schemas.microsoft.com/office/drawing/2014/main" id="{E43310F3-6295-471C-A356-02EDF187E9E9}"/>
            </a:ext>
          </a:extLst>
        </xdr:cNvPr>
        <xdr:cNvCxnSpPr/>
      </xdr:nvCxnSpPr>
      <xdr:spPr>
        <a:xfrm flipV="1">
          <a:off x="22160864" y="13473585"/>
          <a:ext cx="0" cy="138533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161486</xdr:rowOff>
    </xdr:from>
    <xdr:ext cx="469744" cy="259045"/>
    <xdr:sp macro="" textlink="">
      <xdr:nvSpPr>
        <xdr:cNvPr id="801" name="【消防施設】&#10;一人当たり面積最小値テキスト">
          <a:extLst>
            <a:ext uri="{FF2B5EF4-FFF2-40B4-BE49-F238E27FC236}">
              <a16:creationId xmlns:a16="http://schemas.microsoft.com/office/drawing/2014/main" id="{BA6B0470-B81A-4335-B1A7-C51A48A69EC4}"/>
            </a:ext>
          </a:extLst>
        </xdr:cNvPr>
        <xdr:cNvSpPr txBox="1"/>
      </xdr:nvSpPr>
      <xdr:spPr>
        <a:xfrm>
          <a:off x="22199600" y="149061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114216</xdr:rowOff>
    </xdr:from>
    <xdr:to>
      <xdr:col>116</xdr:col>
      <xdr:colOff>152400</xdr:colOff>
      <xdr:row>86</xdr:row>
      <xdr:rowOff>114216</xdr:rowOff>
    </xdr:to>
    <xdr:cxnSp macro="">
      <xdr:nvCxnSpPr>
        <xdr:cNvPr id="802" name="直線コネクタ 801">
          <a:extLst>
            <a:ext uri="{FF2B5EF4-FFF2-40B4-BE49-F238E27FC236}">
              <a16:creationId xmlns:a16="http://schemas.microsoft.com/office/drawing/2014/main" id="{03455369-A06E-4E56-B425-56FD1B7D31E8}"/>
            </a:ext>
          </a:extLst>
        </xdr:cNvPr>
        <xdr:cNvCxnSpPr/>
      </xdr:nvCxnSpPr>
      <xdr:spPr>
        <a:xfrm>
          <a:off x="22072600" y="148589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77</xdr:row>
      <xdr:rowOff>47162</xdr:rowOff>
    </xdr:from>
    <xdr:ext cx="599010" cy="259045"/>
    <xdr:sp macro="" textlink="">
      <xdr:nvSpPr>
        <xdr:cNvPr id="803" name="【消防施設】&#10;一人当たり面積最大値テキスト">
          <a:extLst>
            <a:ext uri="{FF2B5EF4-FFF2-40B4-BE49-F238E27FC236}">
              <a16:creationId xmlns:a16="http://schemas.microsoft.com/office/drawing/2014/main" id="{9D520AC4-10B5-42E8-BBF3-D1D42C1D79E3}"/>
            </a:ext>
          </a:extLst>
        </xdr:cNvPr>
        <xdr:cNvSpPr txBox="1"/>
      </xdr:nvSpPr>
      <xdr:spPr>
        <a:xfrm>
          <a:off x="22199600" y="132488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363.626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100485</xdr:rowOff>
    </xdr:from>
    <xdr:to>
      <xdr:col>116</xdr:col>
      <xdr:colOff>152400</xdr:colOff>
      <xdr:row>78</xdr:row>
      <xdr:rowOff>100485</xdr:rowOff>
    </xdr:to>
    <xdr:cxnSp macro="">
      <xdr:nvCxnSpPr>
        <xdr:cNvPr id="804" name="直線コネクタ 803">
          <a:extLst>
            <a:ext uri="{FF2B5EF4-FFF2-40B4-BE49-F238E27FC236}">
              <a16:creationId xmlns:a16="http://schemas.microsoft.com/office/drawing/2014/main" id="{D721F2F1-174B-4921-B0E8-0CB5DA1EDE96}"/>
            </a:ext>
          </a:extLst>
        </xdr:cNvPr>
        <xdr:cNvCxnSpPr/>
      </xdr:nvCxnSpPr>
      <xdr:spPr>
        <a:xfrm>
          <a:off x="22072600" y="134735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85</xdr:row>
      <xdr:rowOff>78936</xdr:rowOff>
    </xdr:from>
    <xdr:ext cx="469744" cy="259045"/>
    <xdr:sp macro="" textlink="">
      <xdr:nvSpPr>
        <xdr:cNvPr id="805" name="【消防施設】&#10;一人当たり面積平均値テキスト">
          <a:extLst>
            <a:ext uri="{FF2B5EF4-FFF2-40B4-BE49-F238E27FC236}">
              <a16:creationId xmlns:a16="http://schemas.microsoft.com/office/drawing/2014/main" id="{16153F04-F26A-4DBC-9E70-4DF63D81C6FD}"/>
            </a:ext>
          </a:extLst>
        </xdr:cNvPr>
        <xdr:cNvSpPr txBox="1"/>
      </xdr:nvSpPr>
      <xdr:spPr>
        <a:xfrm>
          <a:off x="22199600" y="1465218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86</xdr:row>
      <xdr:rowOff>56059</xdr:rowOff>
    </xdr:from>
    <xdr:to>
      <xdr:col>116</xdr:col>
      <xdr:colOff>114300</xdr:colOff>
      <xdr:row>86</xdr:row>
      <xdr:rowOff>157659</xdr:rowOff>
    </xdr:to>
    <xdr:sp macro="" textlink="">
      <xdr:nvSpPr>
        <xdr:cNvPr id="806" name="フローチャート: 判断 805">
          <a:extLst>
            <a:ext uri="{FF2B5EF4-FFF2-40B4-BE49-F238E27FC236}">
              <a16:creationId xmlns:a16="http://schemas.microsoft.com/office/drawing/2014/main" id="{FEB324AA-DA82-4A1A-B384-9E2340DDFF76}"/>
            </a:ext>
          </a:extLst>
        </xdr:cNvPr>
        <xdr:cNvSpPr/>
      </xdr:nvSpPr>
      <xdr:spPr>
        <a:xfrm>
          <a:off x="22110700" y="148007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86</xdr:row>
      <xdr:rowOff>62962</xdr:rowOff>
    </xdr:from>
    <xdr:to>
      <xdr:col>112</xdr:col>
      <xdr:colOff>38100</xdr:colOff>
      <xdr:row>86</xdr:row>
      <xdr:rowOff>164562</xdr:rowOff>
    </xdr:to>
    <xdr:sp macro="" textlink="">
      <xdr:nvSpPr>
        <xdr:cNvPr id="807" name="フローチャート: 判断 806">
          <a:extLst>
            <a:ext uri="{FF2B5EF4-FFF2-40B4-BE49-F238E27FC236}">
              <a16:creationId xmlns:a16="http://schemas.microsoft.com/office/drawing/2014/main" id="{634E2F33-49CA-47CE-999A-A047A603545B}"/>
            </a:ext>
          </a:extLst>
        </xdr:cNvPr>
        <xdr:cNvSpPr/>
      </xdr:nvSpPr>
      <xdr:spPr>
        <a:xfrm>
          <a:off x="21272500" y="148076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86</xdr:row>
      <xdr:rowOff>62974</xdr:rowOff>
    </xdr:from>
    <xdr:to>
      <xdr:col>107</xdr:col>
      <xdr:colOff>101600</xdr:colOff>
      <xdr:row>86</xdr:row>
      <xdr:rowOff>164574</xdr:rowOff>
    </xdr:to>
    <xdr:sp macro="" textlink="">
      <xdr:nvSpPr>
        <xdr:cNvPr id="808" name="フローチャート: 判断 807">
          <a:extLst>
            <a:ext uri="{FF2B5EF4-FFF2-40B4-BE49-F238E27FC236}">
              <a16:creationId xmlns:a16="http://schemas.microsoft.com/office/drawing/2014/main" id="{3286D7B9-4507-4951-90B7-220F5AAB3C15}"/>
            </a:ext>
          </a:extLst>
        </xdr:cNvPr>
        <xdr:cNvSpPr/>
      </xdr:nvSpPr>
      <xdr:spPr>
        <a:xfrm>
          <a:off x="20383500" y="148076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86</xdr:row>
      <xdr:rowOff>62985</xdr:rowOff>
    </xdr:from>
    <xdr:to>
      <xdr:col>102</xdr:col>
      <xdr:colOff>165100</xdr:colOff>
      <xdr:row>86</xdr:row>
      <xdr:rowOff>164585</xdr:rowOff>
    </xdr:to>
    <xdr:sp macro="" textlink="">
      <xdr:nvSpPr>
        <xdr:cNvPr id="809" name="フローチャート: 判断 808">
          <a:extLst>
            <a:ext uri="{FF2B5EF4-FFF2-40B4-BE49-F238E27FC236}">
              <a16:creationId xmlns:a16="http://schemas.microsoft.com/office/drawing/2014/main" id="{F492FA70-324E-4114-B1F5-B82F56736766}"/>
            </a:ext>
          </a:extLst>
        </xdr:cNvPr>
        <xdr:cNvSpPr/>
      </xdr:nvSpPr>
      <xdr:spPr>
        <a:xfrm>
          <a:off x="19494500" y="148076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86</xdr:row>
      <xdr:rowOff>62990</xdr:rowOff>
    </xdr:from>
    <xdr:to>
      <xdr:col>98</xdr:col>
      <xdr:colOff>38100</xdr:colOff>
      <xdr:row>86</xdr:row>
      <xdr:rowOff>164590</xdr:rowOff>
    </xdr:to>
    <xdr:sp macro="" textlink="">
      <xdr:nvSpPr>
        <xdr:cNvPr id="810" name="フローチャート: 判断 809">
          <a:extLst>
            <a:ext uri="{FF2B5EF4-FFF2-40B4-BE49-F238E27FC236}">
              <a16:creationId xmlns:a16="http://schemas.microsoft.com/office/drawing/2014/main" id="{C1A547EC-90CA-487A-A4E1-C7DCBACF4A14}"/>
            </a:ext>
          </a:extLst>
        </xdr:cNvPr>
        <xdr:cNvSpPr/>
      </xdr:nvSpPr>
      <xdr:spPr>
        <a:xfrm>
          <a:off x="18605500" y="148076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811" name="テキスト ボックス 810">
          <a:extLst>
            <a:ext uri="{FF2B5EF4-FFF2-40B4-BE49-F238E27FC236}">
              <a16:creationId xmlns:a16="http://schemas.microsoft.com/office/drawing/2014/main" id="{75849731-B967-4F8C-B060-AE16B1AC4B87}"/>
            </a:ext>
          </a:extLst>
        </xdr:cNvPr>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812" name="テキスト ボックス 811">
          <a:extLst>
            <a:ext uri="{FF2B5EF4-FFF2-40B4-BE49-F238E27FC236}">
              <a16:creationId xmlns:a16="http://schemas.microsoft.com/office/drawing/2014/main" id="{AD644445-ED5B-428A-B012-7DFF411542A5}"/>
            </a:ext>
          </a:extLst>
        </xdr:cNvPr>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813" name="テキスト ボックス 812">
          <a:extLst>
            <a:ext uri="{FF2B5EF4-FFF2-40B4-BE49-F238E27FC236}">
              <a16:creationId xmlns:a16="http://schemas.microsoft.com/office/drawing/2014/main" id="{CD0A4AE1-379A-427D-9432-798067004BB4}"/>
            </a:ext>
          </a:extLst>
        </xdr:cNvPr>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814" name="テキスト ボックス 813">
          <a:extLst>
            <a:ext uri="{FF2B5EF4-FFF2-40B4-BE49-F238E27FC236}">
              <a16:creationId xmlns:a16="http://schemas.microsoft.com/office/drawing/2014/main" id="{431A9485-8975-4499-9E40-F52E2BC0392A}"/>
            </a:ext>
          </a:extLst>
        </xdr:cNvPr>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815" name="テキスト ボックス 814">
          <a:extLst>
            <a:ext uri="{FF2B5EF4-FFF2-40B4-BE49-F238E27FC236}">
              <a16:creationId xmlns:a16="http://schemas.microsoft.com/office/drawing/2014/main" id="{5948A6E5-81CF-41C1-90AA-039D2B2D8D7B}"/>
            </a:ext>
          </a:extLst>
        </xdr:cNvPr>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86</xdr:row>
      <xdr:rowOff>62967</xdr:rowOff>
    </xdr:from>
    <xdr:to>
      <xdr:col>116</xdr:col>
      <xdr:colOff>114300</xdr:colOff>
      <xdr:row>86</xdr:row>
      <xdr:rowOff>164567</xdr:rowOff>
    </xdr:to>
    <xdr:sp macro="" textlink="">
      <xdr:nvSpPr>
        <xdr:cNvPr id="816" name="楕円 815">
          <a:extLst>
            <a:ext uri="{FF2B5EF4-FFF2-40B4-BE49-F238E27FC236}">
              <a16:creationId xmlns:a16="http://schemas.microsoft.com/office/drawing/2014/main" id="{C0C00B17-9656-4A8C-A0DA-54259D78FB62}"/>
            </a:ext>
          </a:extLst>
        </xdr:cNvPr>
        <xdr:cNvSpPr/>
      </xdr:nvSpPr>
      <xdr:spPr>
        <a:xfrm>
          <a:off x="22110700" y="148076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86</xdr:row>
      <xdr:rowOff>34486</xdr:rowOff>
    </xdr:from>
    <xdr:ext cx="469744" cy="259045"/>
    <xdr:sp macro="" textlink="">
      <xdr:nvSpPr>
        <xdr:cNvPr id="817" name="【消防施設】&#10;一人当たり面積該当値テキスト">
          <a:extLst>
            <a:ext uri="{FF2B5EF4-FFF2-40B4-BE49-F238E27FC236}">
              <a16:creationId xmlns:a16="http://schemas.microsoft.com/office/drawing/2014/main" id="{EE680080-5E43-4599-8267-3F47629B9419}"/>
            </a:ext>
          </a:extLst>
        </xdr:cNvPr>
        <xdr:cNvSpPr txBox="1"/>
      </xdr:nvSpPr>
      <xdr:spPr>
        <a:xfrm>
          <a:off x="22199600" y="147791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86</xdr:row>
      <xdr:rowOff>62970</xdr:rowOff>
    </xdr:from>
    <xdr:to>
      <xdr:col>112</xdr:col>
      <xdr:colOff>38100</xdr:colOff>
      <xdr:row>86</xdr:row>
      <xdr:rowOff>164570</xdr:rowOff>
    </xdr:to>
    <xdr:sp macro="" textlink="">
      <xdr:nvSpPr>
        <xdr:cNvPr id="818" name="楕円 817">
          <a:extLst>
            <a:ext uri="{FF2B5EF4-FFF2-40B4-BE49-F238E27FC236}">
              <a16:creationId xmlns:a16="http://schemas.microsoft.com/office/drawing/2014/main" id="{58902F01-0D43-4E32-ACFA-432478B8E4A5}"/>
            </a:ext>
          </a:extLst>
        </xdr:cNvPr>
        <xdr:cNvSpPr/>
      </xdr:nvSpPr>
      <xdr:spPr>
        <a:xfrm>
          <a:off x="21272500" y="148076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86</xdr:row>
      <xdr:rowOff>113767</xdr:rowOff>
    </xdr:from>
    <xdr:to>
      <xdr:col>116</xdr:col>
      <xdr:colOff>63500</xdr:colOff>
      <xdr:row>86</xdr:row>
      <xdr:rowOff>113770</xdr:rowOff>
    </xdr:to>
    <xdr:cxnSp macro="">
      <xdr:nvCxnSpPr>
        <xdr:cNvPr id="819" name="直線コネクタ 818">
          <a:extLst>
            <a:ext uri="{FF2B5EF4-FFF2-40B4-BE49-F238E27FC236}">
              <a16:creationId xmlns:a16="http://schemas.microsoft.com/office/drawing/2014/main" id="{4222C0EA-33A8-4ED1-BEE6-9F2C03B43636}"/>
            </a:ext>
          </a:extLst>
        </xdr:cNvPr>
        <xdr:cNvCxnSpPr/>
      </xdr:nvCxnSpPr>
      <xdr:spPr>
        <a:xfrm flipV="1">
          <a:off x="21323300" y="14858467"/>
          <a:ext cx="838200" cy="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86</xdr:row>
      <xdr:rowOff>62990</xdr:rowOff>
    </xdr:from>
    <xdr:to>
      <xdr:col>107</xdr:col>
      <xdr:colOff>101600</xdr:colOff>
      <xdr:row>86</xdr:row>
      <xdr:rowOff>164590</xdr:rowOff>
    </xdr:to>
    <xdr:sp macro="" textlink="">
      <xdr:nvSpPr>
        <xdr:cNvPr id="820" name="楕円 819">
          <a:extLst>
            <a:ext uri="{FF2B5EF4-FFF2-40B4-BE49-F238E27FC236}">
              <a16:creationId xmlns:a16="http://schemas.microsoft.com/office/drawing/2014/main" id="{EA5690DA-820E-4344-9BB2-F872356910AC}"/>
            </a:ext>
          </a:extLst>
        </xdr:cNvPr>
        <xdr:cNvSpPr/>
      </xdr:nvSpPr>
      <xdr:spPr>
        <a:xfrm>
          <a:off x="20383500" y="148076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86</xdr:row>
      <xdr:rowOff>113770</xdr:rowOff>
    </xdr:from>
    <xdr:to>
      <xdr:col>111</xdr:col>
      <xdr:colOff>177800</xdr:colOff>
      <xdr:row>86</xdr:row>
      <xdr:rowOff>113790</xdr:rowOff>
    </xdr:to>
    <xdr:cxnSp macro="">
      <xdr:nvCxnSpPr>
        <xdr:cNvPr id="821" name="直線コネクタ 820">
          <a:extLst>
            <a:ext uri="{FF2B5EF4-FFF2-40B4-BE49-F238E27FC236}">
              <a16:creationId xmlns:a16="http://schemas.microsoft.com/office/drawing/2014/main" id="{887BBDBA-448F-400C-AC65-56FB4F754A1C}"/>
            </a:ext>
          </a:extLst>
        </xdr:cNvPr>
        <xdr:cNvCxnSpPr/>
      </xdr:nvCxnSpPr>
      <xdr:spPr>
        <a:xfrm flipV="1">
          <a:off x="20434300" y="14858470"/>
          <a:ext cx="889000" cy="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86</xdr:row>
      <xdr:rowOff>62990</xdr:rowOff>
    </xdr:from>
    <xdr:to>
      <xdr:col>102</xdr:col>
      <xdr:colOff>165100</xdr:colOff>
      <xdr:row>86</xdr:row>
      <xdr:rowOff>164590</xdr:rowOff>
    </xdr:to>
    <xdr:sp macro="" textlink="">
      <xdr:nvSpPr>
        <xdr:cNvPr id="822" name="楕円 821">
          <a:extLst>
            <a:ext uri="{FF2B5EF4-FFF2-40B4-BE49-F238E27FC236}">
              <a16:creationId xmlns:a16="http://schemas.microsoft.com/office/drawing/2014/main" id="{0DFC62E0-7274-4AA4-86B7-00792586E443}"/>
            </a:ext>
          </a:extLst>
        </xdr:cNvPr>
        <xdr:cNvSpPr/>
      </xdr:nvSpPr>
      <xdr:spPr>
        <a:xfrm>
          <a:off x="19494500" y="148076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86</xdr:row>
      <xdr:rowOff>113790</xdr:rowOff>
    </xdr:from>
    <xdr:to>
      <xdr:col>107</xdr:col>
      <xdr:colOff>50800</xdr:colOff>
      <xdr:row>86</xdr:row>
      <xdr:rowOff>113790</xdr:rowOff>
    </xdr:to>
    <xdr:cxnSp macro="">
      <xdr:nvCxnSpPr>
        <xdr:cNvPr id="823" name="直線コネクタ 822">
          <a:extLst>
            <a:ext uri="{FF2B5EF4-FFF2-40B4-BE49-F238E27FC236}">
              <a16:creationId xmlns:a16="http://schemas.microsoft.com/office/drawing/2014/main" id="{FB8BC19A-6429-4FEA-93E4-A2E49803A197}"/>
            </a:ext>
          </a:extLst>
        </xdr:cNvPr>
        <xdr:cNvCxnSpPr/>
      </xdr:nvCxnSpPr>
      <xdr:spPr>
        <a:xfrm>
          <a:off x="19545300" y="1485849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86</xdr:row>
      <xdr:rowOff>62998</xdr:rowOff>
    </xdr:from>
    <xdr:to>
      <xdr:col>98</xdr:col>
      <xdr:colOff>38100</xdr:colOff>
      <xdr:row>86</xdr:row>
      <xdr:rowOff>164598</xdr:rowOff>
    </xdr:to>
    <xdr:sp macro="" textlink="">
      <xdr:nvSpPr>
        <xdr:cNvPr id="824" name="楕円 823">
          <a:extLst>
            <a:ext uri="{FF2B5EF4-FFF2-40B4-BE49-F238E27FC236}">
              <a16:creationId xmlns:a16="http://schemas.microsoft.com/office/drawing/2014/main" id="{D173DE1A-2783-473B-A88A-C8E86109D4D9}"/>
            </a:ext>
          </a:extLst>
        </xdr:cNvPr>
        <xdr:cNvSpPr/>
      </xdr:nvSpPr>
      <xdr:spPr>
        <a:xfrm>
          <a:off x="18605500" y="148076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86</xdr:row>
      <xdr:rowOff>113790</xdr:rowOff>
    </xdr:from>
    <xdr:to>
      <xdr:col>102</xdr:col>
      <xdr:colOff>114300</xdr:colOff>
      <xdr:row>86</xdr:row>
      <xdr:rowOff>113798</xdr:rowOff>
    </xdr:to>
    <xdr:cxnSp macro="">
      <xdr:nvCxnSpPr>
        <xdr:cNvPr id="825" name="直線コネクタ 824">
          <a:extLst>
            <a:ext uri="{FF2B5EF4-FFF2-40B4-BE49-F238E27FC236}">
              <a16:creationId xmlns:a16="http://schemas.microsoft.com/office/drawing/2014/main" id="{0675EC93-6EDF-4BAD-AB39-533E70220222}"/>
            </a:ext>
          </a:extLst>
        </xdr:cNvPr>
        <xdr:cNvCxnSpPr/>
      </xdr:nvCxnSpPr>
      <xdr:spPr>
        <a:xfrm flipV="1">
          <a:off x="18656300" y="14858490"/>
          <a:ext cx="889000" cy="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85</xdr:row>
      <xdr:rowOff>9639</xdr:rowOff>
    </xdr:from>
    <xdr:ext cx="469744" cy="259045"/>
    <xdr:sp macro="" textlink="">
      <xdr:nvSpPr>
        <xdr:cNvPr id="826" name="n_1aveValue【消防施設】&#10;一人当たり面積">
          <a:extLst>
            <a:ext uri="{FF2B5EF4-FFF2-40B4-BE49-F238E27FC236}">
              <a16:creationId xmlns:a16="http://schemas.microsoft.com/office/drawing/2014/main" id="{5E3700D2-E5BC-4A72-8C2F-B3F181558034}"/>
            </a:ext>
          </a:extLst>
        </xdr:cNvPr>
        <xdr:cNvSpPr txBox="1"/>
      </xdr:nvSpPr>
      <xdr:spPr>
        <a:xfrm>
          <a:off x="21075727" y="145828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85</xdr:row>
      <xdr:rowOff>9651</xdr:rowOff>
    </xdr:from>
    <xdr:ext cx="469744" cy="259045"/>
    <xdr:sp macro="" textlink="">
      <xdr:nvSpPr>
        <xdr:cNvPr id="827" name="n_2aveValue【消防施設】&#10;一人当たり面積">
          <a:extLst>
            <a:ext uri="{FF2B5EF4-FFF2-40B4-BE49-F238E27FC236}">
              <a16:creationId xmlns:a16="http://schemas.microsoft.com/office/drawing/2014/main" id="{D7109525-AEA9-45D9-BEA1-1EA2BF51B559}"/>
            </a:ext>
          </a:extLst>
        </xdr:cNvPr>
        <xdr:cNvSpPr txBox="1"/>
      </xdr:nvSpPr>
      <xdr:spPr>
        <a:xfrm>
          <a:off x="20199427" y="145829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85</xdr:row>
      <xdr:rowOff>9662</xdr:rowOff>
    </xdr:from>
    <xdr:ext cx="469744" cy="259045"/>
    <xdr:sp macro="" textlink="">
      <xdr:nvSpPr>
        <xdr:cNvPr id="828" name="n_3aveValue【消防施設】&#10;一人当たり面積">
          <a:extLst>
            <a:ext uri="{FF2B5EF4-FFF2-40B4-BE49-F238E27FC236}">
              <a16:creationId xmlns:a16="http://schemas.microsoft.com/office/drawing/2014/main" id="{20C41D5B-03CB-4283-BA24-C1F1F6D89B22}"/>
            </a:ext>
          </a:extLst>
        </xdr:cNvPr>
        <xdr:cNvSpPr txBox="1"/>
      </xdr:nvSpPr>
      <xdr:spPr>
        <a:xfrm>
          <a:off x="19310427" y="145829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85</xdr:row>
      <xdr:rowOff>9667</xdr:rowOff>
    </xdr:from>
    <xdr:ext cx="469744" cy="259045"/>
    <xdr:sp macro="" textlink="">
      <xdr:nvSpPr>
        <xdr:cNvPr id="829" name="n_4aveValue【消防施設】&#10;一人当たり面積">
          <a:extLst>
            <a:ext uri="{FF2B5EF4-FFF2-40B4-BE49-F238E27FC236}">
              <a16:creationId xmlns:a16="http://schemas.microsoft.com/office/drawing/2014/main" id="{F6473CFF-F4A8-4095-B8A5-A2E3F4353ABF}"/>
            </a:ext>
          </a:extLst>
        </xdr:cNvPr>
        <xdr:cNvSpPr txBox="1"/>
      </xdr:nvSpPr>
      <xdr:spPr>
        <a:xfrm>
          <a:off x="18421427" y="145829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86</xdr:row>
      <xdr:rowOff>155697</xdr:rowOff>
    </xdr:from>
    <xdr:ext cx="469744" cy="259045"/>
    <xdr:sp macro="" textlink="">
      <xdr:nvSpPr>
        <xdr:cNvPr id="830" name="n_1mainValue【消防施設】&#10;一人当たり面積">
          <a:extLst>
            <a:ext uri="{FF2B5EF4-FFF2-40B4-BE49-F238E27FC236}">
              <a16:creationId xmlns:a16="http://schemas.microsoft.com/office/drawing/2014/main" id="{39DDAF4C-A317-4CEF-BB8A-5E7B8E6608B9}"/>
            </a:ext>
          </a:extLst>
        </xdr:cNvPr>
        <xdr:cNvSpPr txBox="1"/>
      </xdr:nvSpPr>
      <xdr:spPr>
        <a:xfrm>
          <a:off x="21075727" y="149003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86</xdr:row>
      <xdr:rowOff>155717</xdr:rowOff>
    </xdr:from>
    <xdr:ext cx="469744" cy="259045"/>
    <xdr:sp macro="" textlink="">
      <xdr:nvSpPr>
        <xdr:cNvPr id="831" name="n_2mainValue【消防施設】&#10;一人当たり面積">
          <a:extLst>
            <a:ext uri="{FF2B5EF4-FFF2-40B4-BE49-F238E27FC236}">
              <a16:creationId xmlns:a16="http://schemas.microsoft.com/office/drawing/2014/main" id="{651F52F8-13F5-4314-9E93-7D6E96F7B582}"/>
            </a:ext>
          </a:extLst>
        </xdr:cNvPr>
        <xdr:cNvSpPr txBox="1"/>
      </xdr:nvSpPr>
      <xdr:spPr>
        <a:xfrm>
          <a:off x="20199427" y="149004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86</xdr:row>
      <xdr:rowOff>155717</xdr:rowOff>
    </xdr:from>
    <xdr:ext cx="469744" cy="259045"/>
    <xdr:sp macro="" textlink="">
      <xdr:nvSpPr>
        <xdr:cNvPr id="832" name="n_3mainValue【消防施設】&#10;一人当たり面積">
          <a:extLst>
            <a:ext uri="{FF2B5EF4-FFF2-40B4-BE49-F238E27FC236}">
              <a16:creationId xmlns:a16="http://schemas.microsoft.com/office/drawing/2014/main" id="{8E1E6AA8-FCAF-49EC-A66F-6E780E69EB22}"/>
            </a:ext>
          </a:extLst>
        </xdr:cNvPr>
        <xdr:cNvSpPr txBox="1"/>
      </xdr:nvSpPr>
      <xdr:spPr>
        <a:xfrm>
          <a:off x="19310427" y="149004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86</xdr:row>
      <xdr:rowOff>155725</xdr:rowOff>
    </xdr:from>
    <xdr:ext cx="469744" cy="259045"/>
    <xdr:sp macro="" textlink="">
      <xdr:nvSpPr>
        <xdr:cNvPr id="833" name="n_4mainValue【消防施設】&#10;一人当たり面積">
          <a:extLst>
            <a:ext uri="{FF2B5EF4-FFF2-40B4-BE49-F238E27FC236}">
              <a16:creationId xmlns:a16="http://schemas.microsoft.com/office/drawing/2014/main" id="{85C926E4-0B48-4410-A402-4CE0CA23CFC9}"/>
            </a:ext>
          </a:extLst>
        </xdr:cNvPr>
        <xdr:cNvSpPr txBox="1"/>
      </xdr:nvSpPr>
      <xdr:spPr>
        <a:xfrm>
          <a:off x="18421427" y="149004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834" name="正方形/長方形 833">
          <a:extLst>
            <a:ext uri="{FF2B5EF4-FFF2-40B4-BE49-F238E27FC236}">
              <a16:creationId xmlns:a16="http://schemas.microsoft.com/office/drawing/2014/main" id="{3676F37D-716D-42BF-82A5-C852E079D952}"/>
            </a:ext>
          </a:extLst>
        </xdr:cNvPr>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835" name="正方形/長方形 834">
          <a:extLst>
            <a:ext uri="{FF2B5EF4-FFF2-40B4-BE49-F238E27FC236}">
              <a16:creationId xmlns:a16="http://schemas.microsoft.com/office/drawing/2014/main" id="{59A87586-DD67-406E-BFFA-11CCC71694E3}"/>
            </a:ext>
          </a:extLst>
        </xdr:cNvPr>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836" name="正方形/長方形 835">
          <a:extLst>
            <a:ext uri="{FF2B5EF4-FFF2-40B4-BE49-F238E27FC236}">
              <a16:creationId xmlns:a16="http://schemas.microsoft.com/office/drawing/2014/main" id="{F22472FD-856D-4599-B02F-130AB1603DD0}"/>
            </a:ext>
          </a:extLst>
        </xdr:cNvPr>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837" name="正方形/長方形 836">
          <a:extLst>
            <a:ext uri="{FF2B5EF4-FFF2-40B4-BE49-F238E27FC236}">
              <a16:creationId xmlns:a16="http://schemas.microsoft.com/office/drawing/2014/main" id="{A1650F14-192C-419E-AC43-6EFB0ABAAEAF}"/>
            </a:ext>
          </a:extLst>
        </xdr:cNvPr>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838" name="正方形/長方形 837">
          <a:extLst>
            <a:ext uri="{FF2B5EF4-FFF2-40B4-BE49-F238E27FC236}">
              <a16:creationId xmlns:a16="http://schemas.microsoft.com/office/drawing/2014/main" id="{DAD92305-BB45-4F42-AE95-9D26E4859196}"/>
            </a:ext>
          </a:extLst>
        </xdr:cNvPr>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839" name="正方形/長方形 838">
          <a:extLst>
            <a:ext uri="{FF2B5EF4-FFF2-40B4-BE49-F238E27FC236}">
              <a16:creationId xmlns:a16="http://schemas.microsoft.com/office/drawing/2014/main" id="{A9F317C0-E093-4619-A0D0-C4D8819028E4}"/>
            </a:ext>
          </a:extLst>
        </xdr:cNvPr>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840" name="正方形/長方形 839">
          <a:extLst>
            <a:ext uri="{FF2B5EF4-FFF2-40B4-BE49-F238E27FC236}">
              <a16:creationId xmlns:a16="http://schemas.microsoft.com/office/drawing/2014/main" id="{E75F6113-AEC5-497C-B7CD-8AF3B3ED7108}"/>
            </a:ext>
          </a:extLst>
        </xdr:cNvPr>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41" name="正方形/長方形 840">
          <a:extLst>
            <a:ext uri="{FF2B5EF4-FFF2-40B4-BE49-F238E27FC236}">
              <a16:creationId xmlns:a16="http://schemas.microsoft.com/office/drawing/2014/main" id="{33E94504-ECFA-4FA6-9E52-EA71CF8148E7}"/>
            </a:ext>
          </a:extLst>
        </xdr:cNvPr>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842" name="テキスト ボックス 841">
          <a:extLst>
            <a:ext uri="{FF2B5EF4-FFF2-40B4-BE49-F238E27FC236}">
              <a16:creationId xmlns:a16="http://schemas.microsoft.com/office/drawing/2014/main" id="{2A94BCCA-B600-4D96-9E41-A0CBEED9B84E}"/>
            </a:ext>
          </a:extLst>
        </xdr:cNvPr>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843" name="直線コネクタ 842">
          <a:extLst>
            <a:ext uri="{FF2B5EF4-FFF2-40B4-BE49-F238E27FC236}">
              <a16:creationId xmlns:a16="http://schemas.microsoft.com/office/drawing/2014/main" id="{1A5FCB09-0622-4686-B4F1-0335B0C4BB10}"/>
            </a:ext>
          </a:extLst>
        </xdr:cNvPr>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844" name="テキスト ボックス 843">
          <a:extLst>
            <a:ext uri="{FF2B5EF4-FFF2-40B4-BE49-F238E27FC236}">
              <a16:creationId xmlns:a16="http://schemas.microsoft.com/office/drawing/2014/main" id="{6C162745-15D5-4FAD-BFD3-94D506FE845F}"/>
            </a:ext>
          </a:extLst>
        </xdr:cNvPr>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109</xdr:row>
      <xdr:rowOff>35379</xdr:rowOff>
    </xdr:from>
    <xdr:to>
      <xdr:col>89</xdr:col>
      <xdr:colOff>177800</xdr:colOff>
      <xdr:row>109</xdr:row>
      <xdr:rowOff>35379</xdr:rowOff>
    </xdr:to>
    <xdr:cxnSp macro="">
      <xdr:nvCxnSpPr>
        <xdr:cNvPr id="845" name="直線コネクタ 844">
          <a:extLst>
            <a:ext uri="{FF2B5EF4-FFF2-40B4-BE49-F238E27FC236}">
              <a16:creationId xmlns:a16="http://schemas.microsoft.com/office/drawing/2014/main" id="{9CDADA74-5516-4A41-97CB-EDA3D442466E}"/>
            </a:ext>
          </a:extLst>
        </xdr:cNvPr>
        <xdr:cNvCxnSpPr/>
      </xdr:nvCxnSpPr>
      <xdr:spPr>
        <a:xfrm>
          <a:off x="12446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64606</xdr:rowOff>
    </xdr:from>
    <xdr:ext cx="467179" cy="259045"/>
    <xdr:sp macro="" textlink="">
      <xdr:nvSpPr>
        <xdr:cNvPr id="846" name="テキスト ボックス 845">
          <a:extLst>
            <a:ext uri="{FF2B5EF4-FFF2-40B4-BE49-F238E27FC236}">
              <a16:creationId xmlns:a16="http://schemas.microsoft.com/office/drawing/2014/main" id="{53807529-7B64-41D0-B9E6-8DAB0565845F}"/>
            </a:ext>
          </a:extLst>
        </xdr:cNvPr>
        <xdr:cNvSpPr txBox="1"/>
      </xdr:nvSpPr>
      <xdr:spPr>
        <a:xfrm>
          <a:off x="11978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847" name="直線コネクタ 846">
          <a:extLst>
            <a:ext uri="{FF2B5EF4-FFF2-40B4-BE49-F238E27FC236}">
              <a16:creationId xmlns:a16="http://schemas.microsoft.com/office/drawing/2014/main" id="{5D3807AD-AC44-4735-B7ED-11EF007F183D}"/>
            </a:ext>
          </a:extLst>
        </xdr:cNvPr>
        <xdr:cNvCxnSpPr/>
      </xdr:nvCxnSpPr>
      <xdr:spPr>
        <a:xfrm>
          <a:off x="12446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848" name="テキスト ボックス 847">
          <a:extLst>
            <a:ext uri="{FF2B5EF4-FFF2-40B4-BE49-F238E27FC236}">
              <a16:creationId xmlns:a16="http://schemas.microsoft.com/office/drawing/2014/main" id="{B5C632AD-983F-438D-988E-B57AFD327392}"/>
            </a:ext>
          </a:extLst>
        </xdr:cNvPr>
        <xdr:cNvSpPr txBox="1"/>
      </xdr:nvSpPr>
      <xdr:spPr>
        <a:xfrm>
          <a:off x="12042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849" name="直線コネクタ 848">
          <a:extLst>
            <a:ext uri="{FF2B5EF4-FFF2-40B4-BE49-F238E27FC236}">
              <a16:creationId xmlns:a16="http://schemas.microsoft.com/office/drawing/2014/main" id="{A2F168E8-D678-4659-8D9D-68BD4E8A4B6D}"/>
            </a:ext>
          </a:extLst>
        </xdr:cNvPr>
        <xdr:cNvCxnSpPr/>
      </xdr:nvCxnSpPr>
      <xdr:spPr>
        <a:xfrm>
          <a:off x="12446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850" name="テキスト ボックス 849">
          <a:extLst>
            <a:ext uri="{FF2B5EF4-FFF2-40B4-BE49-F238E27FC236}">
              <a16:creationId xmlns:a16="http://schemas.microsoft.com/office/drawing/2014/main" id="{C83578AC-4F26-4FAE-8016-21E4D62CFBC6}"/>
            </a:ext>
          </a:extLst>
        </xdr:cNvPr>
        <xdr:cNvSpPr txBox="1"/>
      </xdr:nvSpPr>
      <xdr:spPr>
        <a:xfrm>
          <a:off x="12042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851" name="直線コネクタ 850">
          <a:extLst>
            <a:ext uri="{FF2B5EF4-FFF2-40B4-BE49-F238E27FC236}">
              <a16:creationId xmlns:a16="http://schemas.microsoft.com/office/drawing/2014/main" id="{C0768029-82CF-4F18-B83D-8010A01FEB34}"/>
            </a:ext>
          </a:extLst>
        </xdr:cNvPr>
        <xdr:cNvCxnSpPr/>
      </xdr:nvCxnSpPr>
      <xdr:spPr>
        <a:xfrm>
          <a:off x="12446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852" name="テキスト ボックス 851">
          <a:extLst>
            <a:ext uri="{FF2B5EF4-FFF2-40B4-BE49-F238E27FC236}">
              <a16:creationId xmlns:a16="http://schemas.microsoft.com/office/drawing/2014/main" id="{5564C06D-26BC-46D0-BD4B-02EA75EAE0E6}"/>
            </a:ext>
          </a:extLst>
        </xdr:cNvPr>
        <xdr:cNvSpPr txBox="1"/>
      </xdr:nvSpPr>
      <xdr:spPr>
        <a:xfrm>
          <a:off x="12042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853" name="直線コネクタ 852">
          <a:extLst>
            <a:ext uri="{FF2B5EF4-FFF2-40B4-BE49-F238E27FC236}">
              <a16:creationId xmlns:a16="http://schemas.microsoft.com/office/drawing/2014/main" id="{335A7CEF-5358-4C41-820D-4C06CC52D910}"/>
            </a:ext>
          </a:extLst>
        </xdr:cNvPr>
        <xdr:cNvCxnSpPr/>
      </xdr:nvCxnSpPr>
      <xdr:spPr>
        <a:xfrm>
          <a:off x="12446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854" name="テキスト ボックス 853">
          <a:extLst>
            <a:ext uri="{FF2B5EF4-FFF2-40B4-BE49-F238E27FC236}">
              <a16:creationId xmlns:a16="http://schemas.microsoft.com/office/drawing/2014/main" id="{4C8A16D7-7469-49AD-99C0-AC4233BECBE5}"/>
            </a:ext>
          </a:extLst>
        </xdr:cNvPr>
        <xdr:cNvSpPr txBox="1"/>
      </xdr:nvSpPr>
      <xdr:spPr>
        <a:xfrm>
          <a:off x="12042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855" name="直線コネクタ 854">
          <a:extLst>
            <a:ext uri="{FF2B5EF4-FFF2-40B4-BE49-F238E27FC236}">
              <a16:creationId xmlns:a16="http://schemas.microsoft.com/office/drawing/2014/main" id="{F306C15F-03C8-49E5-9F78-89E7942B92E2}"/>
            </a:ext>
          </a:extLst>
        </xdr:cNvPr>
        <xdr:cNvCxnSpPr/>
      </xdr:nvCxnSpPr>
      <xdr:spPr>
        <a:xfrm>
          <a:off x="12446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98</xdr:row>
      <xdr:rowOff>146248</xdr:rowOff>
    </xdr:from>
    <xdr:ext cx="338939" cy="259045"/>
    <xdr:sp macro="" textlink="">
      <xdr:nvSpPr>
        <xdr:cNvPr id="856" name="テキスト ボックス 855">
          <a:extLst>
            <a:ext uri="{FF2B5EF4-FFF2-40B4-BE49-F238E27FC236}">
              <a16:creationId xmlns:a16="http://schemas.microsoft.com/office/drawing/2014/main" id="{060B929F-70B2-4F99-B467-AB085BB8130C}"/>
            </a:ext>
          </a:extLst>
        </xdr:cNvPr>
        <xdr:cNvSpPr txBox="1"/>
      </xdr:nvSpPr>
      <xdr:spPr>
        <a:xfrm>
          <a:off x="12107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857" name="直線コネクタ 856">
          <a:extLst>
            <a:ext uri="{FF2B5EF4-FFF2-40B4-BE49-F238E27FC236}">
              <a16:creationId xmlns:a16="http://schemas.microsoft.com/office/drawing/2014/main" id="{B877B52F-64F6-4BCF-A5AD-0240B547E4FD}"/>
            </a:ext>
          </a:extLst>
        </xdr:cNvPr>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58" name="【庁舎】&#10;有形固定資産減価償却率グラフ枠">
          <a:extLst>
            <a:ext uri="{FF2B5EF4-FFF2-40B4-BE49-F238E27FC236}">
              <a16:creationId xmlns:a16="http://schemas.microsoft.com/office/drawing/2014/main" id="{DEA03FD7-EA4D-467B-8B38-6FD2755F460B}"/>
            </a:ext>
          </a:extLst>
        </xdr:cNvPr>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19050</xdr:rowOff>
    </xdr:from>
    <xdr:to>
      <xdr:col>85</xdr:col>
      <xdr:colOff>126364</xdr:colOff>
      <xdr:row>109</xdr:row>
      <xdr:rowOff>35379</xdr:rowOff>
    </xdr:to>
    <xdr:cxnSp macro="">
      <xdr:nvCxnSpPr>
        <xdr:cNvPr id="859" name="直線コネクタ 858">
          <a:extLst>
            <a:ext uri="{FF2B5EF4-FFF2-40B4-BE49-F238E27FC236}">
              <a16:creationId xmlns:a16="http://schemas.microsoft.com/office/drawing/2014/main" id="{776F6EF9-E0C9-477B-91EF-0BD9CC7526CA}"/>
            </a:ext>
          </a:extLst>
        </xdr:cNvPr>
        <xdr:cNvCxnSpPr/>
      </xdr:nvCxnSpPr>
      <xdr:spPr>
        <a:xfrm flipV="1">
          <a:off x="16318864" y="17164050"/>
          <a:ext cx="0" cy="155937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109</xdr:row>
      <xdr:rowOff>39206</xdr:rowOff>
    </xdr:from>
    <xdr:ext cx="469744" cy="259045"/>
    <xdr:sp macro="" textlink="">
      <xdr:nvSpPr>
        <xdr:cNvPr id="860" name="【庁舎】&#10;有形固定資産減価償却率最小値テキスト">
          <a:extLst>
            <a:ext uri="{FF2B5EF4-FFF2-40B4-BE49-F238E27FC236}">
              <a16:creationId xmlns:a16="http://schemas.microsoft.com/office/drawing/2014/main" id="{0BC4432F-4FBF-4C30-8373-8534FB6F4160}"/>
            </a:ext>
          </a:extLst>
        </xdr:cNvPr>
        <xdr:cNvSpPr txBox="1"/>
      </xdr:nvSpPr>
      <xdr:spPr>
        <a:xfrm>
          <a:off x="16357600" y="1872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109</xdr:row>
      <xdr:rowOff>35379</xdr:rowOff>
    </xdr:from>
    <xdr:to>
      <xdr:col>86</xdr:col>
      <xdr:colOff>25400</xdr:colOff>
      <xdr:row>109</xdr:row>
      <xdr:rowOff>35379</xdr:rowOff>
    </xdr:to>
    <xdr:cxnSp macro="">
      <xdr:nvCxnSpPr>
        <xdr:cNvPr id="861" name="直線コネクタ 860">
          <a:extLst>
            <a:ext uri="{FF2B5EF4-FFF2-40B4-BE49-F238E27FC236}">
              <a16:creationId xmlns:a16="http://schemas.microsoft.com/office/drawing/2014/main" id="{27994A12-8792-440B-9842-92EB14D71DD7}"/>
            </a:ext>
          </a:extLst>
        </xdr:cNvPr>
        <xdr:cNvCxnSpPr/>
      </xdr:nvCxnSpPr>
      <xdr:spPr>
        <a:xfrm>
          <a:off x="16230600" y="1872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137177</xdr:rowOff>
    </xdr:from>
    <xdr:ext cx="340478" cy="259045"/>
    <xdr:sp macro="" textlink="">
      <xdr:nvSpPr>
        <xdr:cNvPr id="862" name="【庁舎】&#10;有形固定資産減価償却率最大値テキスト">
          <a:extLst>
            <a:ext uri="{FF2B5EF4-FFF2-40B4-BE49-F238E27FC236}">
              <a16:creationId xmlns:a16="http://schemas.microsoft.com/office/drawing/2014/main" id="{87D9D3AD-C077-40D2-8973-BB903012C367}"/>
            </a:ext>
          </a:extLst>
        </xdr:cNvPr>
        <xdr:cNvSpPr txBox="1"/>
      </xdr:nvSpPr>
      <xdr:spPr>
        <a:xfrm>
          <a:off x="16357600" y="1693927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19050</xdr:rowOff>
    </xdr:from>
    <xdr:to>
      <xdr:col>86</xdr:col>
      <xdr:colOff>25400</xdr:colOff>
      <xdr:row>100</xdr:row>
      <xdr:rowOff>19050</xdr:rowOff>
    </xdr:to>
    <xdr:cxnSp macro="">
      <xdr:nvCxnSpPr>
        <xdr:cNvPr id="863" name="直線コネクタ 862">
          <a:extLst>
            <a:ext uri="{FF2B5EF4-FFF2-40B4-BE49-F238E27FC236}">
              <a16:creationId xmlns:a16="http://schemas.microsoft.com/office/drawing/2014/main" id="{444A525A-5152-423D-BE05-95B764AF7EBD}"/>
            </a:ext>
          </a:extLst>
        </xdr:cNvPr>
        <xdr:cNvCxnSpPr/>
      </xdr:nvCxnSpPr>
      <xdr:spPr>
        <a:xfrm>
          <a:off x="16230600" y="171640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104</xdr:row>
      <xdr:rowOff>18522</xdr:rowOff>
    </xdr:from>
    <xdr:ext cx="405111" cy="259045"/>
    <xdr:sp macro="" textlink="">
      <xdr:nvSpPr>
        <xdr:cNvPr id="864" name="【庁舎】&#10;有形固定資産減価償却率平均値テキスト">
          <a:extLst>
            <a:ext uri="{FF2B5EF4-FFF2-40B4-BE49-F238E27FC236}">
              <a16:creationId xmlns:a16="http://schemas.microsoft.com/office/drawing/2014/main" id="{EE60B5CC-9EB4-4EC4-8280-56409F7A8D15}"/>
            </a:ext>
          </a:extLst>
        </xdr:cNvPr>
        <xdr:cNvSpPr txBox="1"/>
      </xdr:nvSpPr>
      <xdr:spPr>
        <a:xfrm>
          <a:off x="16357600" y="1784932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40095</xdr:rowOff>
    </xdr:from>
    <xdr:to>
      <xdr:col>85</xdr:col>
      <xdr:colOff>177800</xdr:colOff>
      <xdr:row>104</xdr:row>
      <xdr:rowOff>141695</xdr:rowOff>
    </xdr:to>
    <xdr:sp macro="" textlink="">
      <xdr:nvSpPr>
        <xdr:cNvPr id="865" name="フローチャート: 判断 864">
          <a:extLst>
            <a:ext uri="{FF2B5EF4-FFF2-40B4-BE49-F238E27FC236}">
              <a16:creationId xmlns:a16="http://schemas.microsoft.com/office/drawing/2014/main" id="{08022AE1-B5A9-45F2-BF9E-BE93864CDCC9}"/>
            </a:ext>
          </a:extLst>
        </xdr:cNvPr>
        <xdr:cNvSpPr/>
      </xdr:nvSpPr>
      <xdr:spPr>
        <a:xfrm>
          <a:off x="16268700" y="178708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48261</xdr:rowOff>
    </xdr:from>
    <xdr:to>
      <xdr:col>81</xdr:col>
      <xdr:colOff>101600</xdr:colOff>
      <xdr:row>104</xdr:row>
      <xdr:rowOff>149861</xdr:rowOff>
    </xdr:to>
    <xdr:sp macro="" textlink="">
      <xdr:nvSpPr>
        <xdr:cNvPr id="866" name="フローチャート: 判断 865">
          <a:extLst>
            <a:ext uri="{FF2B5EF4-FFF2-40B4-BE49-F238E27FC236}">
              <a16:creationId xmlns:a16="http://schemas.microsoft.com/office/drawing/2014/main" id="{B01223E7-9EF4-45AF-AC8A-442B5CC875EB}"/>
            </a:ext>
          </a:extLst>
        </xdr:cNvPr>
        <xdr:cNvSpPr/>
      </xdr:nvSpPr>
      <xdr:spPr>
        <a:xfrm>
          <a:off x="15430500" y="178790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90714</xdr:rowOff>
    </xdr:from>
    <xdr:to>
      <xdr:col>76</xdr:col>
      <xdr:colOff>165100</xdr:colOff>
      <xdr:row>105</xdr:row>
      <xdr:rowOff>20864</xdr:rowOff>
    </xdr:to>
    <xdr:sp macro="" textlink="">
      <xdr:nvSpPr>
        <xdr:cNvPr id="867" name="フローチャート: 判断 866">
          <a:extLst>
            <a:ext uri="{FF2B5EF4-FFF2-40B4-BE49-F238E27FC236}">
              <a16:creationId xmlns:a16="http://schemas.microsoft.com/office/drawing/2014/main" id="{AD7E3058-9743-4E30-A7BE-F2BEB1F2A809}"/>
            </a:ext>
          </a:extLst>
        </xdr:cNvPr>
        <xdr:cNvSpPr/>
      </xdr:nvSpPr>
      <xdr:spPr>
        <a:xfrm>
          <a:off x="14541500" y="179215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108676</xdr:rowOff>
    </xdr:from>
    <xdr:to>
      <xdr:col>72</xdr:col>
      <xdr:colOff>38100</xdr:colOff>
      <xdr:row>105</xdr:row>
      <xdr:rowOff>38826</xdr:rowOff>
    </xdr:to>
    <xdr:sp macro="" textlink="">
      <xdr:nvSpPr>
        <xdr:cNvPr id="868" name="フローチャート: 判断 867">
          <a:extLst>
            <a:ext uri="{FF2B5EF4-FFF2-40B4-BE49-F238E27FC236}">
              <a16:creationId xmlns:a16="http://schemas.microsoft.com/office/drawing/2014/main" id="{DEB9312B-3E81-409D-BA85-805BB7350492}"/>
            </a:ext>
          </a:extLst>
        </xdr:cNvPr>
        <xdr:cNvSpPr/>
      </xdr:nvSpPr>
      <xdr:spPr>
        <a:xfrm>
          <a:off x="13652500" y="179394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104</xdr:row>
      <xdr:rowOff>138068</xdr:rowOff>
    </xdr:from>
    <xdr:to>
      <xdr:col>67</xdr:col>
      <xdr:colOff>101600</xdr:colOff>
      <xdr:row>105</xdr:row>
      <xdr:rowOff>68218</xdr:rowOff>
    </xdr:to>
    <xdr:sp macro="" textlink="">
      <xdr:nvSpPr>
        <xdr:cNvPr id="869" name="フローチャート: 判断 868">
          <a:extLst>
            <a:ext uri="{FF2B5EF4-FFF2-40B4-BE49-F238E27FC236}">
              <a16:creationId xmlns:a16="http://schemas.microsoft.com/office/drawing/2014/main" id="{C3F2D62E-E0F2-493F-BBA3-A71E725BE47D}"/>
            </a:ext>
          </a:extLst>
        </xdr:cNvPr>
        <xdr:cNvSpPr/>
      </xdr:nvSpPr>
      <xdr:spPr>
        <a:xfrm>
          <a:off x="12763500" y="179688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870" name="テキスト ボックス 869">
          <a:extLst>
            <a:ext uri="{FF2B5EF4-FFF2-40B4-BE49-F238E27FC236}">
              <a16:creationId xmlns:a16="http://schemas.microsoft.com/office/drawing/2014/main" id="{2240AE6D-13CF-49FD-AE31-50CE307184FE}"/>
            </a:ext>
          </a:extLst>
        </xdr:cNvPr>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871" name="テキスト ボックス 870">
          <a:extLst>
            <a:ext uri="{FF2B5EF4-FFF2-40B4-BE49-F238E27FC236}">
              <a16:creationId xmlns:a16="http://schemas.microsoft.com/office/drawing/2014/main" id="{0F6B3E01-0098-4218-B25C-5A253180B135}"/>
            </a:ext>
          </a:extLst>
        </xdr:cNvPr>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872" name="テキスト ボックス 871">
          <a:extLst>
            <a:ext uri="{FF2B5EF4-FFF2-40B4-BE49-F238E27FC236}">
              <a16:creationId xmlns:a16="http://schemas.microsoft.com/office/drawing/2014/main" id="{22BE1D8D-741C-459A-837A-04ED17E0C0FB}"/>
            </a:ext>
          </a:extLst>
        </xdr:cNvPr>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873" name="テキスト ボックス 872">
          <a:extLst>
            <a:ext uri="{FF2B5EF4-FFF2-40B4-BE49-F238E27FC236}">
              <a16:creationId xmlns:a16="http://schemas.microsoft.com/office/drawing/2014/main" id="{4240DF01-BB7C-4085-B3C5-D6C99ADC6303}"/>
            </a:ext>
          </a:extLst>
        </xdr:cNvPr>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874" name="テキスト ボックス 873">
          <a:extLst>
            <a:ext uri="{FF2B5EF4-FFF2-40B4-BE49-F238E27FC236}">
              <a16:creationId xmlns:a16="http://schemas.microsoft.com/office/drawing/2014/main" id="{148A3321-698B-4C2B-B5B8-80F6C712F05A}"/>
            </a:ext>
          </a:extLst>
        </xdr:cNvPr>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101</xdr:row>
      <xdr:rowOff>33564</xdr:rowOff>
    </xdr:from>
    <xdr:to>
      <xdr:col>85</xdr:col>
      <xdr:colOff>177800</xdr:colOff>
      <xdr:row>101</xdr:row>
      <xdr:rowOff>135164</xdr:rowOff>
    </xdr:to>
    <xdr:sp macro="" textlink="">
      <xdr:nvSpPr>
        <xdr:cNvPr id="875" name="楕円 874">
          <a:extLst>
            <a:ext uri="{FF2B5EF4-FFF2-40B4-BE49-F238E27FC236}">
              <a16:creationId xmlns:a16="http://schemas.microsoft.com/office/drawing/2014/main" id="{618A6ABD-EC7C-4F17-9348-4BECEAA55970}"/>
            </a:ext>
          </a:extLst>
        </xdr:cNvPr>
        <xdr:cNvSpPr/>
      </xdr:nvSpPr>
      <xdr:spPr>
        <a:xfrm>
          <a:off x="16268700" y="173500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100</xdr:row>
      <xdr:rowOff>56441</xdr:rowOff>
    </xdr:from>
    <xdr:ext cx="405111" cy="259045"/>
    <xdr:sp macro="" textlink="">
      <xdr:nvSpPr>
        <xdr:cNvPr id="876" name="【庁舎】&#10;有形固定資産減価償却率該当値テキスト">
          <a:extLst>
            <a:ext uri="{FF2B5EF4-FFF2-40B4-BE49-F238E27FC236}">
              <a16:creationId xmlns:a16="http://schemas.microsoft.com/office/drawing/2014/main" id="{03F29CA5-D6CB-4920-A6AE-A753BF0747B4}"/>
            </a:ext>
          </a:extLst>
        </xdr:cNvPr>
        <xdr:cNvSpPr txBox="1"/>
      </xdr:nvSpPr>
      <xdr:spPr>
        <a:xfrm>
          <a:off x="16357600" y="172014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101</xdr:row>
      <xdr:rowOff>4173</xdr:rowOff>
    </xdr:from>
    <xdr:to>
      <xdr:col>81</xdr:col>
      <xdr:colOff>101600</xdr:colOff>
      <xdr:row>101</xdr:row>
      <xdr:rowOff>105773</xdr:rowOff>
    </xdr:to>
    <xdr:sp macro="" textlink="">
      <xdr:nvSpPr>
        <xdr:cNvPr id="877" name="楕円 876">
          <a:extLst>
            <a:ext uri="{FF2B5EF4-FFF2-40B4-BE49-F238E27FC236}">
              <a16:creationId xmlns:a16="http://schemas.microsoft.com/office/drawing/2014/main" id="{1EB227C3-6E9F-4634-AA49-0DEF85643E54}"/>
            </a:ext>
          </a:extLst>
        </xdr:cNvPr>
        <xdr:cNvSpPr/>
      </xdr:nvSpPr>
      <xdr:spPr>
        <a:xfrm>
          <a:off x="15430500" y="173206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101</xdr:row>
      <xdr:rowOff>54973</xdr:rowOff>
    </xdr:from>
    <xdr:to>
      <xdr:col>85</xdr:col>
      <xdr:colOff>127000</xdr:colOff>
      <xdr:row>101</xdr:row>
      <xdr:rowOff>84364</xdr:rowOff>
    </xdr:to>
    <xdr:cxnSp macro="">
      <xdr:nvCxnSpPr>
        <xdr:cNvPr id="878" name="直線コネクタ 877">
          <a:extLst>
            <a:ext uri="{FF2B5EF4-FFF2-40B4-BE49-F238E27FC236}">
              <a16:creationId xmlns:a16="http://schemas.microsoft.com/office/drawing/2014/main" id="{0C0FD077-8FCB-46DC-AE43-61F1E82D31F4}"/>
            </a:ext>
          </a:extLst>
        </xdr:cNvPr>
        <xdr:cNvCxnSpPr/>
      </xdr:nvCxnSpPr>
      <xdr:spPr>
        <a:xfrm>
          <a:off x="15481300" y="17371423"/>
          <a:ext cx="838200" cy="293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100</xdr:row>
      <xdr:rowOff>144599</xdr:rowOff>
    </xdr:from>
    <xdr:to>
      <xdr:col>76</xdr:col>
      <xdr:colOff>165100</xdr:colOff>
      <xdr:row>101</xdr:row>
      <xdr:rowOff>74749</xdr:rowOff>
    </xdr:to>
    <xdr:sp macro="" textlink="">
      <xdr:nvSpPr>
        <xdr:cNvPr id="879" name="楕円 878">
          <a:extLst>
            <a:ext uri="{FF2B5EF4-FFF2-40B4-BE49-F238E27FC236}">
              <a16:creationId xmlns:a16="http://schemas.microsoft.com/office/drawing/2014/main" id="{5108FCBC-4DC7-407F-B9DD-E3EB30A6C712}"/>
            </a:ext>
          </a:extLst>
        </xdr:cNvPr>
        <xdr:cNvSpPr/>
      </xdr:nvSpPr>
      <xdr:spPr>
        <a:xfrm>
          <a:off x="14541500" y="172895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101</xdr:row>
      <xdr:rowOff>23949</xdr:rowOff>
    </xdr:from>
    <xdr:to>
      <xdr:col>81</xdr:col>
      <xdr:colOff>50800</xdr:colOff>
      <xdr:row>101</xdr:row>
      <xdr:rowOff>54973</xdr:rowOff>
    </xdr:to>
    <xdr:cxnSp macro="">
      <xdr:nvCxnSpPr>
        <xdr:cNvPr id="880" name="直線コネクタ 879">
          <a:extLst>
            <a:ext uri="{FF2B5EF4-FFF2-40B4-BE49-F238E27FC236}">
              <a16:creationId xmlns:a16="http://schemas.microsoft.com/office/drawing/2014/main" id="{76E88F11-FAA1-4444-BED1-D4699AC9F61D}"/>
            </a:ext>
          </a:extLst>
        </xdr:cNvPr>
        <xdr:cNvCxnSpPr/>
      </xdr:nvCxnSpPr>
      <xdr:spPr>
        <a:xfrm>
          <a:off x="14592300" y="17340399"/>
          <a:ext cx="889000" cy="310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100</xdr:row>
      <xdr:rowOff>105411</xdr:rowOff>
    </xdr:from>
    <xdr:to>
      <xdr:col>72</xdr:col>
      <xdr:colOff>38100</xdr:colOff>
      <xdr:row>101</xdr:row>
      <xdr:rowOff>35561</xdr:rowOff>
    </xdr:to>
    <xdr:sp macro="" textlink="">
      <xdr:nvSpPr>
        <xdr:cNvPr id="881" name="楕円 880">
          <a:extLst>
            <a:ext uri="{FF2B5EF4-FFF2-40B4-BE49-F238E27FC236}">
              <a16:creationId xmlns:a16="http://schemas.microsoft.com/office/drawing/2014/main" id="{DEDF9268-70C8-4A40-9F48-07B4AE3D55A1}"/>
            </a:ext>
          </a:extLst>
        </xdr:cNvPr>
        <xdr:cNvSpPr/>
      </xdr:nvSpPr>
      <xdr:spPr>
        <a:xfrm>
          <a:off x="13652500" y="172504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100</xdr:row>
      <xdr:rowOff>156211</xdr:rowOff>
    </xdr:from>
    <xdr:to>
      <xdr:col>76</xdr:col>
      <xdr:colOff>114300</xdr:colOff>
      <xdr:row>101</xdr:row>
      <xdr:rowOff>23949</xdr:rowOff>
    </xdr:to>
    <xdr:cxnSp macro="">
      <xdr:nvCxnSpPr>
        <xdr:cNvPr id="882" name="直線コネクタ 881">
          <a:extLst>
            <a:ext uri="{FF2B5EF4-FFF2-40B4-BE49-F238E27FC236}">
              <a16:creationId xmlns:a16="http://schemas.microsoft.com/office/drawing/2014/main" id="{EFC153E6-6C5B-4C05-BBFB-C52C075AC230}"/>
            </a:ext>
          </a:extLst>
        </xdr:cNvPr>
        <xdr:cNvCxnSpPr/>
      </xdr:nvCxnSpPr>
      <xdr:spPr>
        <a:xfrm>
          <a:off x="13703300" y="17301211"/>
          <a:ext cx="889000" cy="391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100</xdr:row>
      <xdr:rowOff>164193</xdr:rowOff>
    </xdr:from>
    <xdr:to>
      <xdr:col>67</xdr:col>
      <xdr:colOff>101600</xdr:colOff>
      <xdr:row>101</xdr:row>
      <xdr:rowOff>94343</xdr:rowOff>
    </xdr:to>
    <xdr:sp macro="" textlink="">
      <xdr:nvSpPr>
        <xdr:cNvPr id="883" name="楕円 882">
          <a:extLst>
            <a:ext uri="{FF2B5EF4-FFF2-40B4-BE49-F238E27FC236}">
              <a16:creationId xmlns:a16="http://schemas.microsoft.com/office/drawing/2014/main" id="{7F79AD1C-73FF-4BA3-96D2-9DF0EFAFC84D}"/>
            </a:ext>
          </a:extLst>
        </xdr:cNvPr>
        <xdr:cNvSpPr/>
      </xdr:nvSpPr>
      <xdr:spPr>
        <a:xfrm>
          <a:off x="12763500" y="173091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100</xdr:row>
      <xdr:rowOff>156211</xdr:rowOff>
    </xdr:from>
    <xdr:to>
      <xdr:col>71</xdr:col>
      <xdr:colOff>177800</xdr:colOff>
      <xdr:row>101</xdr:row>
      <xdr:rowOff>43543</xdr:rowOff>
    </xdr:to>
    <xdr:cxnSp macro="">
      <xdr:nvCxnSpPr>
        <xdr:cNvPr id="884" name="直線コネクタ 883">
          <a:extLst>
            <a:ext uri="{FF2B5EF4-FFF2-40B4-BE49-F238E27FC236}">
              <a16:creationId xmlns:a16="http://schemas.microsoft.com/office/drawing/2014/main" id="{802491B9-C464-4F89-B36A-D46A72C1493F}"/>
            </a:ext>
          </a:extLst>
        </xdr:cNvPr>
        <xdr:cNvCxnSpPr/>
      </xdr:nvCxnSpPr>
      <xdr:spPr>
        <a:xfrm flipV="1">
          <a:off x="12814300" y="17301211"/>
          <a:ext cx="889000" cy="587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104</xdr:row>
      <xdr:rowOff>140988</xdr:rowOff>
    </xdr:from>
    <xdr:ext cx="405111" cy="259045"/>
    <xdr:sp macro="" textlink="">
      <xdr:nvSpPr>
        <xdr:cNvPr id="885" name="n_1aveValue【庁舎】&#10;有形固定資産減価償却率">
          <a:extLst>
            <a:ext uri="{FF2B5EF4-FFF2-40B4-BE49-F238E27FC236}">
              <a16:creationId xmlns:a16="http://schemas.microsoft.com/office/drawing/2014/main" id="{FBFC90FD-21C8-4F63-9014-F8D216C8E21B}"/>
            </a:ext>
          </a:extLst>
        </xdr:cNvPr>
        <xdr:cNvSpPr txBox="1"/>
      </xdr:nvSpPr>
      <xdr:spPr>
        <a:xfrm>
          <a:off x="15266044" y="179717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105</xdr:row>
      <xdr:rowOff>11991</xdr:rowOff>
    </xdr:from>
    <xdr:ext cx="405111" cy="259045"/>
    <xdr:sp macro="" textlink="">
      <xdr:nvSpPr>
        <xdr:cNvPr id="886" name="n_2aveValue【庁舎】&#10;有形固定資産減価償却率">
          <a:extLst>
            <a:ext uri="{FF2B5EF4-FFF2-40B4-BE49-F238E27FC236}">
              <a16:creationId xmlns:a16="http://schemas.microsoft.com/office/drawing/2014/main" id="{8B065CF9-B3BE-45F2-88EF-D19868A769BB}"/>
            </a:ext>
          </a:extLst>
        </xdr:cNvPr>
        <xdr:cNvSpPr txBox="1"/>
      </xdr:nvSpPr>
      <xdr:spPr>
        <a:xfrm>
          <a:off x="14389744" y="180142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105</xdr:row>
      <xdr:rowOff>29953</xdr:rowOff>
    </xdr:from>
    <xdr:ext cx="405111" cy="259045"/>
    <xdr:sp macro="" textlink="">
      <xdr:nvSpPr>
        <xdr:cNvPr id="887" name="n_3aveValue【庁舎】&#10;有形固定資産減価償却率">
          <a:extLst>
            <a:ext uri="{FF2B5EF4-FFF2-40B4-BE49-F238E27FC236}">
              <a16:creationId xmlns:a16="http://schemas.microsoft.com/office/drawing/2014/main" id="{0EEA676E-F7D0-4B36-B3E8-9724CD4DBE6A}"/>
            </a:ext>
          </a:extLst>
        </xdr:cNvPr>
        <xdr:cNvSpPr txBox="1"/>
      </xdr:nvSpPr>
      <xdr:spPr>
        <a:xfrm>
          <a:off x="13500744" y="180322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105</xdr:row>
      <xdr:rowOff>59345</xdr:rowOff>
    </xdr:from>
    <xdr:ext cx="405111" cy="259045"/>
    <xdr:sp macro="" textlink="">
      <xdr:nvSpPr>
        <xdr:cNvPr id="888" name="n_4aveValue【庁舎】&#10;有形固定資産減価償却率">
          <a:extLst>
            <a:ext uri="{FF2B5EF4-FFF2-40B4-BE49-F238E27FC236}">
              <a16:creationId xmlns:a16="http://schemas.microsoft.com/office/drawing/2014/main" id="{840A0E37-B5E0-44A6-9E26-AF80FFFB41FC}"/>
            </a:ext>
          </a:extLst>
        </xdr:cNvPr>
        <xdr:cNvSpPr txBox="1"/>
      </xdr:nvSpPr>
      <xdr:spPr>
        <a:xfrm>
          <a:off x="12611744" y="1806159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99</xdr:row>
      <xdr:rowOff>122300</xdr:rowOff>
    </xdr:from>
    <xdr:ext cx="405111" cy="259045"/>
    <xdr:sp macro="" textlink="">
      <xdr:nvSpPr>
        <xdr:cNvPr id="889" name="n_1mainValue【庁舎】&#10;有形固定資産減価償却率">
          <a:extLst>
            <a:ext uri="{FF2B5EF4-FFF2-40B4-BE49-F238E27FC236}">
              <a16:creationId xmlns:a16="http://schemas.microsoft.com/office/drawing/2014/main" id="{78C90B84-CA8B-42CE-B1E1-EC6A15E5E931}"/>
            </a:ext>
          </a:extLst>
        </xdr:cNvPr>
        <xdr:cNvSpPr txBox="1"/>
      </xdr:nvSpPr>
      <xdr:spPr>
        <a:xfrm>
          <a:off x="15266044" y="170958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99</xdr:row>
      <xdr:rowOff>91276</xdr:rowOff>
    </xdr:from>
    <xdr:ext cx="405111" cy="259045"/>
    <xdr:sp macro="" textlink="">
      <xdr:nvSpPr>
        <xdr:cNvPr id="890" name="n_2mainValue【庁舎】&#10;有形固定資産減価償却率">
          <a:extLst>
            <a:ext uri="{FF2B5EF4-FFF2-40B4-BE49-F238E27FC236}">
              <a16:creationId xmlns:a16="http://schemas.microsoft.com/office/drawing/2014/main" id="{3B813AC4-1022-4F3F-8715-66DE19F576F8}"/>
            </a:ext>
          </a:extLst>
        </xdr:cNvPr>
        <xdr:cNvSpPr txBox="1"/>
      </xdr:nvSpPr>
      <xdr:spPr>
        <a:xfrm>
          <a:off x="14389744" y="1706482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99</xdr:row>
      <xdr:rowOff>52088</xdr:rowOff>
    </xdr:from>
    <xdr:ext cx="405111" cy="259045"/>
    <xdr:sp macro="" textlink="">
      <xdr:nvSpPr>
        <xdr:cNvPr id="891" name="n_3mainValue【庁舎】&#10;有形固定資産減価償却率">
          <a:extLst>
            <a:ext uri="{FF2B5EF4-FFF2-40B4-BE49-F238E27FC236}">
              <a16:creationId xmlns:a16="http://schemas.microsoft.com/office/drawing/2014/main" id="{706E6AE9-D4B2-4CA4-BD47-79357CF2A521}"/>
            </a:ext>
          </a:extLst>
        </xdr:cNvPr>
        <xdr:cNvSpPr txBox="1"/>
      </xdr:nvSpPr>
      <xdr:spPr>
        <a:xfrm>
          <a:off x="13500744" y="170256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99</xdr:row>
      <xdr:rowOff>110870</xdr:rowOff>
    </xdr:from>
    <xdr:ext cx="405111" cy="259045"/>
    <xdr:sp macro="" textlink="">
      <xdr:nvSpPr>
        <xdr:cNvPr id="892" name="n_4mainValue【庁舎】&#10;有形固定資産減価償却率">
          <a:extLst>
            <a:ext uri="{FF2B5EF4-FFF2-40B4-BE49-F238E27FC236}">
              <a16:creationId xmlns:a16="http://schemas.microsoft.com/office/drawing/2014/main" id="{6E2D889C-5764-41EC-ACBE-1F36899DD2EE}"/>
            </a:ext>
          </a:extLst>
        </xdr:cNvPr>
        <xdr:cNvSpPr txBox="1"/>
      </xdr:nvSpPr>
      <xdr:spPr>
        <a:xfrm>
          <a:off x="12611744" y="170844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893" name="正方形/長方形 892">
          <a:extLst>
            <a:ext uri="{FF2B5EF4-FFF2-40B4-BE49-F238E27FC236}">
              <a16:creationId xmlns:a16="http://schemas.microsoft.com/office/drawing/2014/main" id="{8D117C60-A5A1-47AB-955A-0096E59D5E27}"/>
            </a:ext>
          </a:extLst>
        </xdr:cNvPr>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894" name="正方形/長方形 893">
          <a:extLst>
            <a:ext uri="{FF2B5EF4-FFF2-40B4-BE49-F238E27FC236}">
              <a16:creationId xmlns:a16="http://schemas.microsoft.com/office/drawing/2014/main" id="{8F000103-21BD-4AE3-9EB5-ADDAFC350525}"/>
            </a:ext>
          </a:extLst>
        </xdr:cNvPr>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895" name="正方形/長方形 894">
          <a:extLst>
            <a:ext uri="{FF2B5EF4-FFF2-40B4-BE49-F238E27FC236}">
              <a16:creationId xmlns:a16="http://schemas.microsoft.com/office/drawing/2014/main" id="{86C7C286-E4B5-4781-B8D1-50DD53F4FF0D}"/>
            </a:ext>
          </a:extLst>
        </xdr:cNvPr>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83/129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896" name="正方形/長方形 895">
          <a:extLst>
            <a:ext uri="{FF2B5EF4-FFF2-40B4-BE49-F238E27FC236}">
              <a16:creationId xmlns:a16="http://schemas.microsoft.com/office/drawing/2014/main" id="{AF8FBC03-032F-4DBE-9456-91208163422A}"/>
            </a:ext>
          </a:extLst>
        </xdr:cNvPr>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897" name="正方形/長方形 896">
          <a:extLst>
            <a:ext uri="{FF2B5EF4-FFF2-40B4-BE49-F238E27FC236}">
              <a16:creationId xmlns:a16="http://schemas.microsoft.com/office/drawing/2014/main" id="{8F9CFCFD-A92A-4645-95C0-1C23DF7D31DB}"/>
            </a:ext>
          </a:extLst>
        </xdr:cNvPr>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898" name="正方形/長方形 897">
          <a:extLst>
            <a:ext uri="{FF2B5EF4-FFF2-40B4-BE49-F238E27FC236}">
              <a16:creationId xmlns:a16="http://schemas.microsoft.com/office/drawing/2014/main" id="{4F644687-BBCB-4286-AA14-448678F7C367}"/>
            </a:ext>
          </a:extLst>
        </xdr:cNvPr>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899" name="正方形/長方形 898">
          <a:extLst>
            <a:ext uri="{FF2B5EF4-FFF2-40B4-BE49-F238E27FC236}">
              <a16:creationId xmlns:a16="http://schemas.microsoft.com/office/drawing/2014/main" id="{ABBC5919-0D73-4832-AD46-F162B2AACF19}"/>
            </a:ext>
          </a:extLst>
        </xdr:cNvPr>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900" name="正方形/長方形 899">
          <a:extLst>
            <a:ext uri="{FF2B5EF4-FFF2-40B4-BE49-F238E27FC236}">
              <a16:creationId xmlns:a16="http://schemas.microsoft.com/office/drawing/2014/main" id="{DBA4345B-9A95-4D09-B90C-FB1405D29B73}"/>
            </a:ext>
          </a:extLst>
        </xdr:cNvPr>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901" name="テキスト ボックス 900">
          <a:extLst>
            <a:ext uri="{FF2B5EF4-FFF2-40B4-BE49-F238E27FC236}">
              <a16:creationId xmlns:a16="http://schemas.microsoft.com/office/drawing/2014/main" id="{23AFFC98-FE3C-4373-B05F-22B2B593B86B}"/>
            </a:ext>
          </a:extLst>
        </xdr:cNvPr>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902" name="直線コネクタ 901">
          <a:extLst>
            <a:ext uri="{FF2B5EF4-FFF2-40B4-BE49-F238E27FC236}">
              <a16:creationId xmlns:a16="http://schemas.microsoft.com/office/drawing/2014/main" id="{9A7B76DD-9044-404A-9C0F-438BD869AAF7}"/>
            </a:ext>
          </a:extLst>
        </xdr:cNvPr>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109</xdr:row>
      <xdr:rowOff>35379</xdr:rowOff>
    </xdr:from>
    <xdr:to>
      <xdr:col>120</xdr:col>
      <xdr:colOff>114300</xdr:colOff>
      <xdr:row>109</xdr:row>
      <xdr:rowOff>35379</xdr:rowOff>
    </xdr:to>
    <xdr:cxnSp macro="">
      <xdr:nvCxnSpPr>
        <xdr:cNvPr id="903" name="直線コネクタ 902">
          <a:extLst>
            <a:ext uri="{FF2B5EF4-FFF2-40B4-BE49-F238E27FC236}">
              <a16:creationId xmlns:a16="http://schemas.microsoft.com/office/drawing/2014/main" id="{367364B3-0A6B-47F1-B6E5-9C6E64A52C66}"/>
            </a:ext>
          </a:extLst>
        </xdr:cNvPr>
        <xdr:cNvCxnSpPr/>
      </xdr:nvCxnSpPr>
      <xdr:spPr>
        <a:xfrm>
          <a:off x="18288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64606</xdr:rowOff>
    </xdr:from>
    <xdr:ext cx="467179" cy="259045"/>
    <xdr:sp macro="" textlink="">
      <xdr:nvSpPr>
        <xdr:cNvPr id="904" name="テキスト ボックス 903">
          <a:extLst>
            <a:ext uri="{FF2B5EF4-FFF2-40B4-BE49-F238E27FC236}">
              <a16:creationId xmlns:a16="http://schemas.microsoft.com/office/drawing/2014/main" id="{61C9F5A9-3AB1-4CD2-94C2-393DC814F526}"/>
            </a:ext>
          </a:extLst>
        </xdr:cNvPr>
        <xdr:cNvSpPr txBox="1"/>
      </xdr:nvSpPr>
      <xdr:spPr>
        <a:xfrm>
          <a:off x="17820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107</xdr:row>
      <xdr:rowOff>51707</xdr:rowOff>
    </xdr:from>
    <xdr:to>
      <xdr:col>120</xdr:col>
      <xdr:colOff>114300</xdr:colOff>
      <xdr:row>107</xdr:row>
      <xdr:rowOff>51707</xdr:rowOff>
    </xdr:to>
    <xdr:cxnSp macro="">
      <xdr:nvCxnSpPr>
        <xdr:cNvPr id="905" name="直線コネクタ 904">
          <a:extLst>
            <a:ext uri="{FF2B5EF4-FFF2-40B4-BE49-F238E27FC236}">
              <a16:creationId xmlns:a16="http://schemas.microsoft.com/office/drawing/2014/main" id="{58CC14AB-A442-4301-AF24-13E04481084E}"/>
            </a:ext>
          </a:extLst>
        </xdr:cNvPr>
        <xdr:cNvCxnSpPr/>
      </xdr:nvCxnSpPr>
      <xdr:spPr>
        <a:xfrm>
          <a:off x="18288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106</xdr:row>
      <xdr:rowOff>80934</xdr:rowOff>
    </xdr:from>
    <xdr:ext cx="467179" cy="259045"/>
    <xdr:sp macro="" textlink="">
      <xdr:nvSpPr>
        <xdr:cNvPr id="906" name="テキスト ボックス 905">
          <a:extLst>
            <a:ext uri="{FF2B5EF4-FFF2-40B4-BE49-F238E27FC236}">
              <a16:creationId xmlns:a16="http://schemas.microsoft.com/office/drawing/2014/main" id="{D909B0A5-04FE-4CF0-86AF-556206C6DE67}"/>
            </a:ext>
          </a:extLst>
        </xdr:cNvPr>
        <xdr:cNvSpPr txBox="1"/>
      </xdr:nvSpPr>
      <xdr:spPr>
        <a:xfrm>
          <a:off x="17820821" y="1825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68036</xdr:rowOff>
    </xdr:from>
    <xdr:to>
      <xdr:col>120</xdr:col>
      <xdr:colOff>114300</xdr:colOff>
      <xdr:row>105</xdr:row>
      <xdr:rowOff>68036</xdr:rowOff>
    </xdr:to>
    <xdr:cxnSp macro="">
      <xdr:nvCxnSpPr>
        <xdr:cNvPr id="907" name="直線コネクタ 906">
          <a:extLst>
            <a:ext uri="{FF2B5EF4-FFF2-40B4-BE49-F238E27FC236}">
              <a16:creationId xmlns:a16="http://schemas.microsoft.com/office/drawing/2014/main" id="{39E69BF3-F762-4ABF-BEB0-F9D8CA7AA401}"/>
            </a:ext>
          </a:extLst>
        </xdr:cNvPr>
        <xdr:cNvCxnSpPr/>
      </xdr:nvCxnSpPr>
      <xdr:spPr>
        <a:xfrm>
          <a:off x="18288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97263</xdr:rowOff>
    </xdr:from>
    <xdr:ext cx="467179" cy="259045"/>
    <xdr:sp macro="" textlink="">
      <xdr:nvSpPr>
        <xdr:cNvPr id="908" name="テキスト ボックス 907">
          <a:extLst>
            <a:ext uri="{FF2B5EF4-FFF2-40B4-BE49-F238E27FC236}">
              <a16:creationId xmlns:a16="http://schemas.microsoft.com/office/drawing/2014/main" id="{76E9959B-16F5-4576-B6F2-CD2692AC9255}"/>
            </a:ext>
          </a:extLst>
        </xdr:cNvPr>
        <xdr:cNvSpPr txBox="1"/>
      </xdr:nvSpPr>
      <xdr:spPr>
        <a:xfrm>
          <a:off x="17820821" y="1792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84364</xdr:rowOff>
    </xdr:from>
    <xdr:to>
      <xdr:col>120</xdr:col>
      <xdr:colOff>114300</xdr:colOff>
      <xdr:row>103</xdr:row>
      <xdr:rowOff>84364</xdr:rowOff>
    </xdr:to>
    <xdr:cxnSp macro="">
      <xdr:nvCxnSpPr>
        <xdr:cNvPr id="909" name="直線コネクタ 908">
          <a:extLst>
            <a:ext uri="{FF2B5EF4-FFF2-40B4-BE49-F238E27FC236}">
              <a16:creationId xmlns:a16="http://schemas.microsoft.com/office/drawing/2014/main" id="{18ED55B3-C812-4FB1-B587-AA6A1EB951D7}"/>
            </a:ext>
          </a:extLst>
        </xdr:cNvPr>
        <xdr:cNvCxnSpPr/>
      </xdr:nvCxnSpPr>
      <xdr:spPr>
        <a:xfrm>
          <a:off x="18288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113591</xdr:rowOff>
    </xdr:from>
    <xdr:ext cx="467179" cy="259045"/>
    <xdr:sp macro="" textlink="">
      <xdr:nvSpPr>
        <xdr:cNvPr id="910" name="テキスト ボックス 909">
          <a:extLst>
            <a:ext uri="{FF2B5EF4-FFF2-40B4-BE49-F238E27FC236}">
              <a16:creationId xmlns:a16="http://schemas.microsoft.com/office/drawing/2014/main" id="{6B27742D-C7A0-41C2-97B7-D70E97B586A3}"/>
            </a:ext>
          </a:extLst>
        </xdr:cNvPr>
        <xdr:cNvSpPr txBox="1"/>
      </xdr:nvSpPr>
      <xdr:spPr>
        <a:xfrm>
          <a:off x="17820821" y="1760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100693</xdr:rowOff>
    </xdr:from>
    <xdr:to>
      <xdr:col>120</xdr:col>
      <xdr:colOff>114300</xdr:colOff>
      <xdr:row>101</xdr:row>
      <xdr:rowOff>100693</xdr:rowOff>
    </xdr:to>
    <xdr:cxnSp macro="">
      <xdr:nvCxnSpPr>
        <xdr:cNvPr id="911" name="直線コネクタ 910">
          <a:extLst>
            <a:ext uri="{FF2B5EF4-FFF2-40B4-BE49-F238E27FC236}">
              <a16:creationId xmlns:a16="http://schemas.microsoft.com/office/drawing/2014/main" id="{A0826017-3B76-449C-AD71-9EE35EC75F6D}"/>
            </a:ext>
          </a:extLst>
        </xdr:cNvPr>
        <xdr:cNvCxnSpPr/>
      </xdr:nvCxnSpPr>
      <xdr:spPr>
        <a:xfrm>
          <a:off x="18288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100</xdr:row>
      <xdr:rowOff>129920</xdr:rowOff>
    </xdr:from>
    <xdr:ext cx="467179" cy="259045"/>
    <xdr:sp macro="" textlink="">
      <xdr:nvSpPr>
        <xdr:cNvPr id="912" name="テキスト ボックス 911">
          <a:extLst>
            <a:ext uri="{FF2B5EF4-FFF2-40B4-BE49-F238E27FC236}">
              <a16:creationId xmlns:a16="http://schemas.microsoft.com/office/drawing/2014/main" id="{CD2D3D3E-AD02-46B3-9252-DB9943C03619}"/>
            </a:ext>
          </a:extLst>
        </xdr:cNvPr>
        <xdr:cNvSpPr txBox="1"/>
      </xdr:nvSpPr>
      <xdr:spPr>
        <a:xfrm>
          <a:off x="17820821" y="1727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99</xdr:row>
      <xdr:rowOff>117021</xdr:rowOff>
    </xdr:from>
    <xdr:to>
      <xdr:col>120</xdr:col>
      <xdr:colOff>114300</xdr:colOff>
      <xdr:row>99</xdr:row>
      <xdr:rowOff>117021</xdr:rowOff>
    </xdr:to>
    <xdr:cxnSp macro="">
      <xdr:nvCxnSpPr>
        <xdr:cNvPr id="913" name="直線コネクタ 912">
          <a:extLst>
            <a:ext uri="{FF2B5EF4-FFF2-40B4-BE49-F238E27FC236}">
              <a16:creationId xmlns:a16="http://schemas.microsoft.com/office/drawing/2014/main" id="{3A9153BF-76A6-4190-8B7B-0119B2989F95}"/>
            </a:ext>
          </a:extLst>
        </xdr:cNvPr>
        <xdr:cNvCxnSpPr/>
      </xdr:nvCxnSpPr>
      <xdr:spPr>
        <a:xfrm>
          <a:off x="18288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98</xdr:row>
      <xdr:rowOff>146248</xdr:rowOff>
    </xdr:from>
    <xdr:ext cx="467179" cy="259045"/>
    <xdr:sp macro="" textlink="">
      <xdr:nvSpPr>
        <xdr:cNvPr id="914" name="テキスト ボックス 913">
          <a:extLst>
            <a:ext uri="{FF2B5EF4-FFF2-40B4-BE49-F238E27FC236}">
              <a16:creationId xmlns:a16="http://schemas.microsoft.com/office/drawing/2014/main" id="{3227D654-E2D3-4619-A012-5F24748C7E93}"/>
            </a:ext>
          </a:extLst>
        </xdr:cNvPr>
        <xdr:cNvSpPr txBox="1"/>
      </xdr:nvSpPr>
      <xdr:spPr>
        <a:xfrm>
          <a:off x="17820821" y="1694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915" name="直線コネクタ 914">
          <a:extLst>
            <a:ext uri="{FF2B5EF4-FFF2-40B4-BE49-F238E27FC236}">
              <a16:creationId xmlns:a16="http://schemas.microsoft.com/office/drawing/2014/main" id="{2059E745-BB5C-4A5D-AB29-9C245D8D5E71}"/>
            </a:ext>
          </a:extLst>
        </xdr:cNvPr>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916" name="テキスト ボックス 915">
          <a:extLst>
            <a:ext uri="{FF2B5EF4-FFF2-40B4-BE49-F238E27FC236}">
              <a16:creationId xmlns:a16="http://schemas.microsoft.com/office/drawing/2014/main" id="{5809AC22-410A-4C7C-A1D0-48341D8E4DA2}"/>
            </a:ext>
          </a:extLst>
        </xdr:cNvPr>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917" name="【庁舎】&#10;一人当たり面積グラフ枠">
          <a:extLst>
            <a:ext uri="{FF2B5EF4-FFF2-40B4-BE49-F238E27FC236}">
              <a16:creationId xmlns:a16="http://schemas.microsoft.com/office/drawing/2014/main" id="{B471FFAF-D1A6-44DE-8ACE-D657BA5DEDD5}"/>
            </a:ext>
          </a:extLst>
        </xdr:cNvPr>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99</xdr:row>
      <xdr:rowOff>19050</xdr:rowOff>
    </xdr:from>
    <xdr:to>
      <xdr:col>116</xdr:col>
      <xdr:colOff>62864</xdr:colOff>
      <xdr:row>108</xdr:row>
      <xdr:rowOff>76200</xdr:rowOff>
    </xdr:to>
    <xdr:cxnSp macro="">
      <xdr:nvCxnSpPr>
        <xdr:cNvPr id="918" name="直線コネクタ 917">
          <a:extLst>
            <a:ext uri="{FF2B5EF4-FFF2-40B4-BE49-F238E27FC236}">
              <a16:creationId xmlns:a16="http://schemas.microsoft.com/office/drawing/2014/main" id="{3B485959-6295-4194-8187-98D3C8391FCE}"/>
            </a:ext>
          </a:extLst>
        </xdr:cNvPr>
        <xdr:cNvCxnSpPr/>
      </xdr:nvCxnSpPr>
      <xdr:spPr>
        <a:xfrm flipV="1">
          <a:off x="22160864" y="16992600"/>
          <a:ext cx="0" cy="16002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80027</xdr:rowOff>
    </xdr:from>
    <xdr:ext cx="469744" cy="259045"/>
    <xdr:sp macro="" textlink="">
      <xdr:nvSpPr>
        <xdr:cNvPr id="919" name="【庁舎】&#10;一人当たり面積最小値テキスト">
          <a:extLst>
            <a:ext uri="{FF2B5EF4-FFF2-40B4-BE49-F238E27FC236}">
              <a16:creationId xmlns:a16="http://schemas.microsoft.com/office/drawing/2014/main" id="{2EFF498A-BD29-4EAF-9447-5873D79D1ADE}"/>
            </a:ext>
          </a:extLst>
        </xdr:cNvPr>
        <xdr:cNvSpPr txBox="1"/>
      </xdr:nvSpPr>
      <xdr:spPr>
        <a:xfrm>
          <a:off x="22199600" y="18596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76200</xdr:rowOff>
    </xdr:from>
    <xdr:to>
      <xdr:col>116</xdr:col>
      <xdr:colOff>152400</xdr:colOff>
      <xdr:row>108</xdr:row>
      <xdr:rowOff>76200</xdr:rowOff>
    </xdr:to>
    <xdr:cxnSp macro="">
      <xdr:nvCxnSpPr>
        <xdr:cNvPr id="920" name="直線コネクタ 919">
          <a:extLst>
            <a:ext uri="{FF2B5EF4-FFF2-40B4-BE49-F238E27FC236}">
              <a16:creationId xmlns:a16="http://schemas.microsoft.com/office/drawing/2014/main" id="{C04579C7-BF6C-4E53-8CD6-6EFF81619B90}"/>
            </a:ext>
          </a:extLst>
        </xdr:cNvPr>
        <xdr:cNvCxnSpPr/>
      </xdr:nvCxnSpPr>
      <xdr:spPr>
        <a:xfrm>
          <a:off x="22072600" y="1859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97</xdr:row>
      <xdr:rowOff>137177</xdr:rowOff>
    </xdr:from>
    <xdr:ext cx="469744" cy="259045"/>
    <xdr:sp macro="" textlink="">
      <xdr:nvSpPr>
        <xdr:cNvPr id="921" name="【庁舎】&#10;一人当たり面積最大値テキスト">
          <a:extLst>
            <a:ext uri="{FF2B5EF4-FFF2-40B4-BE49-F238E27FC236}">
              <a16:creationId xmlns:a16="http://schemas.microsoft.com/office/drawing/2014/main" id="{2F806527-0644-4FAD-9581-5DA80B8318E3}"/>
            </a:ext>
          </a:extLst>
        </xdr:cNvPr>
        <xdr:cNvSpPr txBox="1"/>
      </xdr:nvSpPr>
      <xdr:spPr>
        <a:xfrm>
          <a:off x="22199600" y="16767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99</xdr:row>
      <xdr:rowOff>19050</xdr:rowOff>
    </xdr:from>
    <xdr:to>
      <xdr:col>116</xdr:col>
      <xdr:colOff>152400</xdr:colOff>
      <xdr:row>99</xdr:row>
      <xdr:rowOff>19050</xdr:rowOff>
    </xdr:to>
    <xdr:cxnSp macro="">
      <xdr:nvCxnSpPr>
        <xdr:cNvPr id="922" name="直線コネクタ 921">
          <a:extLst>
            <a:ext uri="{FF2B5EF4-FFF2-40B4-BE49-F238E27FC236}">
              <a16:creationId xmlns:a16="http://schemas.microsoft.com/office/drawing/2014/main" id="{BD025BCC-00CB-4D72-86E2-0DDCB3B6C8D5}"/>
            </a:ext>
          </a:extLst>
        </xdr:cNvPr>
        <xdr:cNvCxnSpPr/>
      </xdr:nvCxnSpPr>
      <xdr:spPr>
        <a:xfrm>
          <a:off x="22072600" y="16992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104</xdr:row>
      <xdr:rowOff>84200</xdr:rowOff>
    </xdr:from>
    <xdr:ext cx="469744" cy="259045"/>
    <xdr:sp macro="" textlink="">
      <xdr:nvSpPr>
        <xdr:cNvPr id="923" name="【庁舎】&#10;一人当たり面積平均値テキスト">
          <a:extLst>
            <a:ext uri="{FF2B5EF4-FFF2-40B4-BE49-F238E27FC236}">
              <a16:creationId xmlns:a16="http://schemas.microsoft.com/office/drawing/2014/main" id="{003A86F0-FB41-4D06-86A0-6CD3911EC5B2}"/>
            </a:ext>
          </a:extLst>
        </xdr:cNvPr>
        <xdr:cNvSpPr txBox="1"/>
      </xdr:nvSpPr>
      <xdr:spPr>
        <a:xfrm>
          <a:off x="22199600" y="1791500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61323</xdr:rowOff>
    </xdr:from>
    <xdr:to>
      <xdr:col>116</xdr:col>
      <xdr:colOff>114300</xdr:colOff>
      <xdr:row>105</xdr:row>
      <xdr:rowOff>162923</xdr:rowOff>
    </xdr:to>
    <xdr:sp macro="" textlink="">
      <xdr:nvSpPr>
        <xdr:cNvPr id="924" name="フローチャート: 判断 923">
          <a:extLst>
            <a:ext uri="{FF2B5EF4-FFF2-40B4-BE49-F238E27FC236}">
              <a16:creationId xmlns:a16="http://schemas.microsoft.com/office/drawing/2014/main" id="{BB267F1C-C521-4DF1-AC6F-78EB3A159A8D}"/>
            </a:ext>
          </a:extLst>
        </xdr:cNvPr>
        <xdr:cNvSpPr/>
      </xdr:nvSpPr>
      <xdr:spPr>
        <a:xfrm>
          <a:off x="22110700" y="180635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105</xdr:row>
      <xdr:rowOff>53158</xdr:rowOff>
    </xdr:from>
    <xdr:to>
      <xdr:col>112</xdr:col>
      <xdr:colOff>38100</xdr:colOff>
      <xdr:row>105</xdr:row>
      <xdr:rowOff>154758</xdr:rowOff>
    </xdr:to>
    <xdr:sp macro="" textlink="">
      <xdr:nvSpPr>
        <xdr:cNvPr id="925" name="フローチャート: 判断 924">
          <a:extLst>
            <a:ext uri="{FF2B5EF4-FFF2-40B4-BE49-F238E27FC236}">
              <a16:creationId xmlns:a16="http://schemas.microsoft.com/office/drawing/2014/main" id="{1E783BAF-3275-41D4-886D-AE5B39B88ABD}"/>
            </a:ext>
          </a:extLst>
        </xdr:cNvPr>
        <xdr:cNvSpPr/>
      </xdr:nvSpPr>
      <xdr:spPr>
        <a:xfrm>
          <a:off x="21272500" y="18055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105</xdr:row>
      <xdr:rowOff>80918</xdr:rowOff>
    </xdr:from>
    <xdr:to>
      <xdr:col>107</xdr:col>
      <xdr:colOff>101600</xdr:colOff>
      <xdr:row>106</xdr:row>
      <xdr:rowOff>11068</xdr:rowOff>
    </xdr:to>
    <xdr:sp macro="" textlink="">
      <xdr:nvSpPr>
        <xdr:cNvPr id="926" name="フローチャート: 判断 925">
          <a:extLst>
            <a:ext uri="{FF2B5EF4-FFF2-40B4-BE49-F238E27FC236}">
              <a16:creationId xmlns:a16="http://schemas.microsoft.com/office/drawing/2014/main" id="{2D281E52-F189-4D0E-A7D4-5BB95C40119C}"/>
            </a:ext>
          </a:extLst>
        </xdr:cNvPr>
        <xdr:cNvSpPr/>
      </xdr:nvSpPr>
      <xdr:spPr>
        <a:xfrm>
          <a:off x="20383500" y="180831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105</xdr:row>
      <xdr:rowOff>90714</xdr:rowOff>
    </xdr:from>
    <xdr:to>
      <xdr:col>102</xdr:col>
      <xdr:colOff>165100</xdr:colOff>
      <xdr:row>106</xdr:row>
      <xdr:rowOff>20864</xdr:rowOff>
    </xdr:to>
    <xdr:sp macro="" textlink="">
      <xdr:nvSpPr>
        <xdr:cNvPr id="927" name="フローチャート: 判断 926">
          <a:extLst>
            <a:ext uri="{FF2B5EF4-FFF2-40B4-BE49-F238E27FC236}">
              <a16:creationId xmlns:a16="http://schemas.microsoft.com/office/drawing/2014/main" id="{EA8557C2-AB98-4187-892A-548C69B58033}"/>
            </a:ext>
          </a:extLst>
        </xdr:cNvPr>
        <xdr:cNvSpPr/>
      </xdr:nvSpPr>
      <xdr:spPr>
        <a:xfrm>
          <a:off x="19494500" y="180929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105</xdr:row>
      <xdr:rowOff>128270</xdr:rowOff>
    </xdr:from>
    <xdr:to>
      <xdr:col>98</xdr:col>
      <xdr:colOff>38100</xdr:colOff>
      <xdr:row>106</xdr:row>
      <xdr:rowOff>58420</xdr:rowOff>
    </xdr:to>
    <xdr:sp macro="" textlink="">
      <xdr:nvSpPr>
        <xdr:cNvPr id="928" name="フローチャート: 判断 927">
          <a:extLst>
            <a:ext uri="{FF2B5EF4-FFF2-40B4-BE49-F238E27FC236}">
              <a16:creationId xmlns:a16="http://schemas.microsoft.com/office/drawing/2014/main" id="{59F4A106-40F4-406B-B8E6-BC9D69D0A38D}"/>
            </a:ext>
          </a:extLst>
        </xdr:cNvPr>
        <xdr:cNvSpPr/>
      </xdr:nvSpPr>
      <xdr:spPr>
        <a:xfrm>
          <a:off x="18605500" y="18130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929" name="テキスト ボックス 928">
          <a:extLst>
            <a:ext uri="{FF2B5EF4-FFF2-40B4-BE49-F238E27FC236}">
              <a16:creationId xmlns:a16="http://schemas.microsoft.com/office/drawing/2014/main" id="{6C681024-1682-4D5A-99F6-D4E2CFE04215}"/>
            </a:ext>
          </a:extLst>
        </xdr:cNvPr>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930" name="テキスト ボックス 929">
          <a:extLst>
            <a:ext uri="{FF2B5EF4-FFF2-40B4-BE49-F238E27FC236}">
              <a16:creationId xmlns:a16="http://schemas.microsoft.com/office/drawing/2014/main" id="{011943A4-0FEA-4732-92B0-5378067AE451}"/>
            </a:ext>
          </a:extLst>
        </xdr:cNvPr>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931" name="テキスト ボックス 930">
          <a:extLst>
            <a:ext uri="{FF2B5EF4-FFF2-40B4-BE49-F238E27FC236}">
              <a16:creationId xmlns:a16="http://schemas.microsoft.com/office/drawing/2014/main" id="{F258CE05-1067-422F-A03C-98243269D4FD}"/>
            </a:ext>
          </a:extLst>
        </xdr:cNvPr>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932" name="テキスト ボックス 931">
          <a:extLst>
            <a:ext uri="{FF2B5EF4-FFF2-40B4-BE49-F238E27FC236}">
              <a16:creationId xmlns:a16="http://schemas.microsoft.com/office/drawing/2014/main" id="{DB3AA197-5584-4206-8127-7124E8AD2FC9}"/>
            </a:ext>
          </a:extLst>
        </xdr:cNvPr>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933" name="テキスト ボックス 932">
          <a:extLst>
            <a:ext uri="{FF2B5EF4-FFF2-40B4-BE49-F238E27FC236}">
              <a16:creationId xmlns:a16="http://schemas.microsoft.com/office/drawing/2014/main" id="{D3BBF068-8E7A-4343-BFA1-03218A9A64E2}"/>
            </a:ext>
          </a:extLst>
        </xdr:cNvPr>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164193</xdr:rowOff>
    </xdr:from>
    <xdr:to>
      <xdr:col>116</xdr:col>
      <xdr:colOff>114300</xdr:colOff>
      <xdr:row>106</xdr:row>
      <xdr:rowOff>94343</xdr:rowOff>
    </xdr:to>
    <xdr:sp macro="" textlink="">
      <xdr:nvSpPr>
        <xdr:cNvPr id="934" name="楕円 933">
          <a:extLst>
            <a:ext uri="{FF2B5EF4-FFF2-40B4-BE49-F238E27FC236}">
              <a16:creationId xmlns:a16="http://schemas.microsoft.com/office/drawing/2014/main" id="{EA124FA7-DEE6-42EC-BC98-3881FA8850AA}"/>
            </a:ext>
          </a:extLst>
        </xdr:cNvPr>
        <xdr:cNvSpPr/>
      </xdr:nvSpPr>
      <xdr:spPr>
        <a:xfrm>
          <a:off x="22110700" y="181664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105</xdr:row>
      <xdr:rowOff>142620</xdr:rowOff>
    </xdr:from>
    <xdr:ext cx="469744" cy="259045"/>
    <xdr:sp macro="" textlink="">
      <xdr:nvSpPr>
        <xdr:cNvPr id="935" name="【庁舎】&#10;一人当たり面積該当値テキスト">
          <a:extLst>
            <a:ext uri="{FF2B5EF4-FFF2-40B4-BE49-F238E27FC236}">
              <a16:creationId xmlns:a16="http://schemas.microsoft.com/office/drawing/2014/main" id="{4471DE0C-11D2-484B-804A-9B78E730D93A}"/>
            </a:ext>
          </a:extLst>
        </xdr:cNvPr>
        <xdr:cNvSpPr txBox="1"/>
      </xdr:nvSpPr>
      <xdr:spPr>
        <a:xfrm>
          <a:off x="22199600" y="181448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0.310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106</xdr:row>
      <xdr:rowOff>907</xdr:rowOff>
    </xdr:from>
    <xdr:to>
      <xdr:col>112</xdr:col>
      <xdr:colOff>38100</xdr:colOff>
      <xdr:row>106</xdr:row>
      <xdr:rowOff>102507</xdr:rowOff>
    </xdr:to>
    <xdr:sp macro="" textlink="">
      <xdr:nvSpPr>
        <xdr:cNvPr id="936" name="楕円 935">
          <a:extLst>
            <a:ext uri="{FF2B5EF4-FFF2-40B4-BE49-F238E27FC236}">
              <a16:creationId xmlns:a16="http://schemas.microsoft.com/office/drawing/2014/main" id="{D0D24657-F2C5-4972-9BB4-A8B1AC5C8A03}"/>
            </a:ext>
          </a:extLst>
        </xdr:cNvPr>
        <xdr:cNvSpPr/>
      </xdr:nvSpPr>
      <xdr:spPr>
        <a:xfrm>
          <a:off x="21272500" y="181746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106</xdr:row>
      <xdr:rowOff>43543</xdr:rowOff>
    </xdr:from>
    <xdr:to>
      <xdr:col>116</xdr:col>
      <xdr:colOff>63500</xdr:colOff>
      <xdr:row>106</xdr:row>
      <xdr:rowOff>51707</xdr:rowOff>
    </xdr:to>
    <xdr:cxnSp macro="">
      <xdr:nvCxnSpPr>
        <xdr:cNvPr id="937" name="直線コネクタ 936">
          <a:extLst>
            <a:ext uri="{FF2B5EF4-FFF2-40B4-BE49-F238E27FC236}">
              <a16:creationId xmlns:a16="http://schemas.microsoft.com/office/drawing/2014/main" id="{A61F6A0B-20F3-4FB1-B88C-9D5B12EDA327}"/>
            </a:ext>
          </a:extLst>
        </xdr:cNvPr>
        <xdr:cNvCxnSpPr/>
      </xdr:nvCxnSpPr>
      <xdr:spPr>
        <a:xfrm flipV="1">
          <a:off x="21323300" y="18217243"/>
          <a:ext cx="838200" cy="81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105</xdr:row>
      <xdr:rowOff>110308</xdr:rowOff>
    </xdr:from>
    <xdr:to>
      <xdr:col>107</xdr:col>
      <xdr:colOff>101600</xdr:colOff>
      <xdr:row>106</xdr:row>
      <xdr:rowOff>40458</xdr:rowOff>
    </xdr:to>
    <xdr:sp macro="" textlink="">
      <xdr:nvSpPr>
        <xdr:cNvPr id="938" name="楕円 937">
          <a:extLst>
            <a:ext uri="{FF2B5EF4-FFF2-40B4-BE49-F238E27FC236}">
              <a16:creationId xmlns:a16="http://schemas.microsoft.com/office/drawing/2014/main" id="{33532E73-D3DF-4908-BA68-2B5A49A72B93}"/>
            </a:ext>
          </a:extLst>
        </xdr:cNvPr>
        <xdr:cNvSpPr/>
      </xdr:nvSpPr>
      <xdr:spPr>
        <a:xfrm>
          <a:off x="20383500" y="181125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105</xdr:row>
      <xdr:rowOff>161108</xdr:rowOff>
    </xdr:from>
    <xdr:to>
      <xdr:col>111</xdr:col>
      <xdr:colOff>177800</xdr:colOff>
      <xdr:row>106</xdr:row>
      <xdr:rowOff>51707</xdr:rowOff>
    </xdr:to>
    <xdr:cxnSp macro="">
      <xdr:nvCxnSpPr>
        <xdr:cNvPr id="939" name="直線コネクタ 938">
          <a:extLst>
            <a:ext uri="{FF2B5EF4-FFF2-40B4-BE49-F238E27FC236}">
              <a16:creationId xmlns:a16="http://schemas.microsoft.com/office/drawing/2014/main" id="{1CF9B5B9-A674-4453-B16C-137B11E4E582}"/>
            </a:ext>
          </a:extLst>
        </xdr:cNvPr>
        <xdr:cNvCxnSpPr/>
      </xdr:nvCxnSpPr>
      <xdr:spPr>
        <a:xfrm>
          <a:off x="20434300" y="18163358"/>
          <a:ext cx="889000" cy="620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105</xdr:row>
      <xdr:rowOff>118473</xdr:rowOff>
    </xdr:from>
    <xdr:to>
      <xdr:col>102</xdr:col>
      <xdr:colOff>165100</xdr:colOff>
      <xdr:row>106</xdr:row>
      <xdr:rowOff>48623</xdr:rowOff>
    </xdr:to>
    <xdr:sp macro="" textlink="">
      <xdr:nvSpPr>
        <xdr:cNvPr id="940" name="楕円 939">
          <a:extLst>
            <a:ext uri="{FF2B5EF4-FFF2-40B4-BE49-F238E27FC236}">
              <a16:creationId xmlns:a16="http://schemas.microsoft.com/office/drawing/2014/main" id="{0BF325FA-3529-429E-B6D6-FE0D2B67454E}"/>
            </a:ext>
          </a:extLst>
        </xdr:cNvPr>
        <xdr:cNvSpPr/>
      </xdr:nvSpPr>
      <xdr:spPr>
        <a:xfrm>
          <a:off x="19494500" y="181207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105</xdr:row>
      <xdr:rowOff>161108</xdr:rowOff>
    </xdr:from>
    <xdr:to>
      <xdr:col>107</xdr:col>
      <xdr:colOff>50800</xdr:colOff>
      <xdr:row>105</xdr:row>
      <xdr:rowOff>169273</xdr:rowOff>
    </xdr:to>
    <xdr:cxnSp macro="">
      <xdr:nvCxnSpPr>
        <xdr:cNvPr id="941" name="直線コネクタ 940">
          <a:extLst>
            <a:ext uri="{FF2B5EF4-FFF2-40B4-BE49-F238E27FC236}">
              <a16:creationId xmlns:a16="http://schemas.microsoft.com/office/drawing/2014/main" id="{D5330990-68A6-4D57-849C-7741EB41936E}"/>
            </a:ext>
          </a:extLst>
        </xdr:cNvPr>
        <xdr:cNvCxnSpPr/>
      </xdr:nvCxnSpPr>
      <xdr:spPr>
        <a:xfrm flipV="1">
          <a:off x="19545300" y="18163358"/>
          <a:ext cx="889000" cy="81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105</xdr:row>
      <xdr:rowOff>87449</xdr:rowOff>
    </xdr:from>
    <xdr:to>
      <xdr:col>98</xdr:col>
      <xdr:colOff>38100</xdr:colOff>
      <xdr:row>106</xdr:row>
      <xdr:rowOff>17599</xdr:rowOff>
    </xdr:to>
    <xdr:sp macro="" textlink="">
      <xdr:nvSpPr>
        <xdr:cNvPr id="942" name="楕円 941">
          <a:extLst>
            <a:ext uri="{FF2B5EF4-FFF2-40B4-BE49-F238E27FC236}">
              <a16:creationId xmlns:a16="http://schemas.microsoft.com/office/drawing/2014/main" id="{A07A2A92-B16B-4244-B434-2FD5345DDC14}"/>
            </a:ext>
          </a:extLst>
        </xdr:cNvPr>
        <xdr:cNvSpPr/>
      </xdr:nvSpPr>
      <xdr:spPr>
        <a:xfrm>
          <a:off x="18605500" y="180896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105</xdr:row>
      <xdr:rowOff>138249</xdr:rowOff>
    </xdr:from>
    <xdr:to>
      <xdr:col>102</xdr:col>
      <xdr:colOff>114300</xdr:colOff>
      <xdr:row>105</xdr:row>
      <xdr:rowOff>169273</xdr:rowOff>
    </xdr:to>
    <xdr:cxnSp macro="">
      <xdr:nvCxnSpPr>
        <xdr:cNvPr id="943" name="直線コネクタ 942">
          <a:extLst>
            <a:ext uri="{FF2B5EF4-FFF2-40B4-BE49-F238E27FC236}">
              <a16:creationId xmlns:a16="http://schemas.microsoft.com/office/drawing/2014/main" id="{2B172505-4302-4E32-A729-C8CFB3BBA953}"/>
            </a:ext>
          </a:extLst>
        </xdr:cNvPr>
        <xdr:cNvCxnSpPr/>
      </xdr:nvCxnSpPr>
      <xdr:spPr>
        <a:xfrm>
          <a:off x="18656300" y="18140499"/>
          <a:ext cx="889000" cy="310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103</xdr:row>
      <xdr:rowOff>171285</xdr:rowOff>
    </xdr:from>
    <xdr:ext cx="469744" cy="259045"/>
    <xdr:sp macro="" textlink="">
      <xdr:nvSpPr>
        <xdr:cNvPr id="944" name="n_1aveValue【庁舎】&#10;一人当たり面積">
          <a:extLst>
            <a:ext uri="{FF2B5EF4-FFF2-40B4-BE49-F238E27FC236}">
              <a16:creationId xmlns:a16="http://schemas.microsoft.com/office/drawing/2014/main" id="{4F49146C-56FE-460B-BD78-685A0F33FB0F}"/>
            </a:ext>
          </a:extLst>
        </xdr:cNvPr>
        <xdr:cNvSpPr txBox="1"/>
      </xdr:nvSpPr>
      <xdr:spPr>
        <a:xfrm>
          <a:off x="21075727" y="178306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104</xdr:row>
      <xdr:rowOff>27595</xdr:rowOff>
    </xdr:from>
    <xdr:ext cx="469744" cy="259045"/>
    <xdr:sp macro="" textlink="">
      <xdr:nvSpPr>
        <xdr:cNvPr id="945" name="n_2aveValue【庁舎】&#10;一人当たり面積">
          <a:extLst>
            <a:ext uri="{FF2B5EF4-FFF2-40B4-BE49-F238E27FC236}">
              <a16:creationId xmlns:a16="http://schemas.microsoft.com/office/drawing/2014/main" id="{4F9E2D61-6EEB-4E60-8EA3-FC010E6F26A1}"/>
            </a:ext>
          </a:extLst>
        </xdr:cNvPr>
        <xdr:cNvSpPr txBox="1"/>
      </xdr:nvSpPr>
      <xdr:spPr>
        <a:xfrm>
          <a:off x="20199427" y="178583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104</xdr:row>
      <xdr:rowOff>37391</xdr:rowOff>
    </xdr:from>
    <xdr:ext cx="469744" cy="259045"/>
    <xdr:sp macro="" textlink="">
      <xdr:nvSpPr>
        <xdr:cNvPr id="946" name="n_3aveValue【庁舎】&#10;一人当たり面積">
          <a:extLst>
            <a:ext uri="{FF2B5EF4-FFF2-40B4-BE49-F238E27FC236}">
              <a16:creationId xmlns:a16="http://schemas.microsoft.com/office/drawing/2014/main" id="{FEF82ECF-294D-45E4-98DB-231AFE35F5FC}"/>
            </a:ext>
          </a:extLst>
        </xdr:cNvPr>
        <xdr:cNvSpPr txBox="1"/>
      </xdr:nvSpPr>
      <xdr:spPr>
        <a:xfrm>
          <a:off x="19310427" y="178681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106</xdr:row>
      <xdr:rowOff>49547</xdr:rowOff>
    </xdr:from>
    <xdr:ext cx="469744" cy="259045"/>
    <xdr:sp macro="" textlink="">
      <xdr:nvSpPr>
        <xdr:cNvPr id="947" name="n_4aveValue【庁舎】&#10;一人当たり面積">
          <a:extLst>
            <a:ext uri="{FF2B5EF4-FFF2-40B4-BE49-F238E27FC236}">
              <a16:creationId xmlns:a16="http://schemas.microsoft.com/office/drawing/2014/main" id="{79436638-E1E1-4433-8229-597820462A02}"/>
            </a:ext>
          </a:extLst>
        </xdr:cNvPr>
        <xdr:cNvSpPr txBox="1"/>
      </xdr:nvSpPr>
      <xdr:spPr>
        <a:xfrm>
          <a:off x="18421427" y="182232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106</xdr:row>
      <xdr:rowOff>93634</xdr:rowOff>
    </xdr:from>
    <xdr:ext cx="469744" cy="259045"/>
    <xdr:sp macro="" textlink="">
      <xdr:nvSpPr>
        <xdr:cNvPr id="948" name="n_1mainValue【庁舎】&#10;一人当たり面積">
          <a:extLst>
            <a:ext uri="{FF2B5EF4-FFF2-40B4-BE49-F238E27FC236}">
              <a16:creationId xmlns:a16="http://schemas.microsoft.com/office/drawing/2014/main" id="{813B710A-9F13-4694-B722-9473D45C2C3C}"/>
            </a:ext>
          </a:extLst>
        </xdr:cNvPr>
        <xdr:cNvSpPr txBox="1"/>
      </xdr:nvSpPr>
      <xdr:spPr>
        <a:xfrm>
          <a:off x="21075727" y="182673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106</xdr:row>
      <xdr:rowOff>31585</xdr:rowOff>
    </xdr:from>
    <xdr:ext cx="469744" cy="259045"/>
    <xdr:sp macro="" textlink="">
      <xdr:nvSpPr>
        <xdr:cNvPr id="949" name="n_2mainValue【庁舎】&#10;一人当たり面積">
          <a:extLst>
            <a:ext uri="{FF2B5EF4-FFF2-40B4-BE49-F238E27FC236}">
              <a16:creationId xmlns:a16="http://schemas.microsoft.com/office/drawing/2014/main" id="{DCD7FD6C-2F5D-42F3-A399-B9A0A8440AAF}"/>
            </a:ext>
          </a:extLst>
        </xdr:cNvPr>
        <xdr:cNvSpPr txBox="1"/>
      </xdr:nvSpPr>
      <xdr:spPr>
        <a:xfrm>
          <a:off x="20199427" y="182052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106</xdr:row>
      <xdr:rowOff>39750</xdr:rowOff>
    </xdr:from>
    <xdr:ext cx="469744" cy="259045"/>
    <xdr:sp macro="" textlink="">
      <xdr:nvSpPr>
        <xdr:cNvPr id="950" name="n_3mainValue【庁舎】&#10;一人当たり面積">
          <a:extLst>
            <a:ext uri="{FF2B5EF4-FFF2-40B4-BE49-F238E27FC236}">
              <a16:creationId xmlns:a16="http://schemas.microsoft.com/office/drawing/2014/main" id="{16CFB71E-A18A-44C9-A59E-03C42316F5F3}"/>
            </a:ext>
          </a:extLst>
        </xdr:cNvPr>
        <xdr:cNvSpPr txBox="1"/>
      </xdr:nvSpPr>
      <xdr:spPr>
        <a:xfrm>
          <a:off x="19310427" y="182134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104</xdr:row>
      <xdr:rowOff>34126</xdr:rowOff>
    </xdr:from>
    <xdr:ext cx="469744" cy="259045"/>
    <xdr:sp macro="" textlink="">
      <xdr:nvSpPr>
        <xdr:cNvPr id="951" name="n_4mainValue【庁舎】&#10;一人当たり面積">
          <a:extLst>
            <a:ext uri="{FF2B5EF4-FFF2-40B4-BE49-F238E27FC236}">
              <a16:creationId xmlns:a16="http://schemas.microsoft.com/office/drawing/2014/main" id="{D2232D41-DDBD-4620-A0AD-03D38A33F36A}"/>
            </a:ext>
          </a:extLst>
        </xdr:cNvPr>
        <xdr:cNvSpPr txBox="1"/>
      </xdr:nvSpPr>
      <xdr:spPr>
        <a:xfrm>
          <a:off x="18421427" y="178649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952" name="正方形/長方形 951">
          <a:extLst>
            <a:ext uri="{FF2B5EF4-FFF2-40B4-BE49-F238E27FC236}">
              <a16:creationId xmlns:a16="http://schemas.microsoft.com/office/drawing/2014/main" id="{035F3A9C-7749-4CE7-88C6-4DF986CC405C}"/>
            </a:ext>
          </a:extLst>
        </xdr:cNvPr>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953" name="正方形/長方形 952">
          <a:extLst>
            <a:ext uri="{FF2B5EF4-FFF2-40B4-BE49-F238E27FC236}">
              <a16:creationId xmlns:a16="http://schemas.microsoft.com/office/drawing/2014/main" id="{750B2E46-6335-4496-B2E5-71ADD7DB55C3}"/>
            </a:ext>
          </a:extLst>
        </xdr:cNvPr>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954" name="テキスト ボックス 953">
          <a:extLst>
            <a:ext uri="{FF2B5EF4-FFF2-40B4-BE49-F238E27FC236}">
              <a16:creationId xmlns:a16="http://schemas.microsoft.com/office/drawing/2014/main" id="{D15EF163-8A63-45CE-8611-7125AC70AA95}"/>
            </a:ext>
          </a:extLst>
        </xdr:cNvPr>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図書館、体育館・プール、市民会館、一般廃棄物処理施設の有形固定資産減価償却率が、類似団体と比較してかなり高い水準にあり、特に、図書館、一般廃棄物処理施設については、有形固定資産減価償却率が</a:t>
          </a:r>
          <a:r>
            <a:rPr kumimoji="1" lang="en-US" altLang="ja-JP" sz="1300">
              <a:latin typeface="ＭＳ Ｐゴシック" panose="020B0600070205080204" pitchFamily="50" charset="-128"/>
              <a:ea typeface="ＭＳ Ｐゴシック" panose="020B0600070205080204" pitchFamily="50" charset="-128"/>
            </a:rPr>
            <a:t>90</a:t>
          </a:r>
          <a:r>
            <a:rPr kumimoji="1" lang="ja-JP" altLang="en-US" sz="1300">
              <a:latin typeface="ＭＳ Ｐゴシック" panose="020B0600070205080204" pitchFamily="50" charset="-128"/>
              <a:ea typeface="ＭＳ Ｐゴシック" panose="020B0600070205080204" pitchFamily="50" charset="-128"/>
            </a:rPr>
            <a:t>％を超えており、著しく老朽化が進んでいる状況である。図書館については、平成</a:t>
          </a:r>
          <a:r>
            <a:rPr kumimoji="1" lang="en-US" altLang="ja-JP" sz="1300">
              <a:latin typeface="ＭＳ Ｐゴシック" panose="020B0600070205080204" pitchFamily="50" charset="-128"/>
              <a:ea typeface="ＭＳ Ｐゴシック" panose="020B0600070205080204" pitchFamily="50" charset="-128"/>
            </a:rPr>
            <a:t>30</a:t>
          </a:r>
          <a:r>
            <a:rPr kumimoji="1" lang="ja-JP" altLang="en-US" sz="1300">
              <a:latin typeface="ＭＳ Ｐゴシック" panose="020B0600070205080204" pitchFamily="50" charset="-128"/>
              <a:ea typeface="ＭＳ Ｐゴシック" panose="020B0600070205080204" pitchFamily="50" charset="-128"/>
            </a:rPr>
            <a:t>年度に旧福島県立喜多方病院跡地および旧福島県立喜多方商業高等学校跡地整備計画基本構想を策定し、令和５年度から令和７年度にかけて整備を進めることとしている。</a:t>
          </a:r>
        </a:p>
        <a:p>
          <a:r>
            <a:rPr kumimoji="1" lang="ja-JP" altLang="en-US" sz="1300">
              <a:latin typeface="ＭＳ Ｐゴシック" panose="020B0600070205080204" pitchFamily="50" charset="-128"/>
              <a:ea typeface="ＭＳ Ｐゴシック" panose="020B0600070205080204" pitchFamily="50" charset="-128"/>
            </a:rPr>
            <a:t>　また、類似団体と比較して、消防施設、庁舎の有形固定資産減価償却率は、類似団体平均、福島県平均を下回っている状況である。これは、消防施設については、令和元年度にＶ</a:t>
          </a:r>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Ｌｏｗ災害情報連携システム事業整備により低くなっており、庁舎については、平成</a:t>
          </a:r>
          <a:r>
            <a:rPr kumimoji="1" lang="en-US" altLang="ja-JP" sz="1300">
              <a:latin typeface="ＭＳ Ｐゴシック" panose="020B0600070205080204" pitchFamily="50" charset="-128"/>
              <a:ea typeface="ＭＳ Ｐゴシック" panose="020B0600070205080204" pitchFamily="50" charset="-128"/>
            </a:rPr>
            <a:t>26</a:t>
          </a:r>
          <a:r>
            <a:rPr kumimoji="1" lang="ja-JP" altLang="en-US" sz="1300">
              <a:latin typeface="ＭＳ Ｐゴシック" panose="020B0600070205080204" pitchFamily="50" charset="-128"/>
              <a:ea typeface="ＭＳ Ｐゴシック" panose="020B0600070205080204" pitchFamily="50" charset="-128"/>
            </a:rPr>
            <a:t>年度に本庁舎、平成</a:t>
          </a:r>
          <a:r>
            <a:rPr kumimoji="1" lang="en-US" altLang="ja-JP" sz="1300">
              <a:latin typeface="ＭＳ Ｐゴシック" panose="020B0600070205080204" pitchFamily="50" charset="-128"/>
              <a:ea typeface="ＭＳ Ｐゴシック" panose="020B0600070205080204" pitchFamily="50" charset="-128"/>
            </a:rPr>
            <a:t>28</a:t>
          </a:r>
          <a:r>
            <a:rPr kumimoji="1" lang="ja-JP" altLang="en-US" sz="1300">
              <a:latin typeface="ＭＳ Ｐゴシック" panose="020B0600070205080204" pitchFamily="50" charset="-128"/>
              <a:ea typeface="ＭＳ Ｐゴシック" panose="020B0600070205080204" pitchFamily="50" charset="-128"/>
            </a:rPr>
            <a:t>年度に総合支所を２か所整備したため、低くなっている。</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福島県喜多方市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46,602
46,353
554.63
33,207,914
32,659,195
418,907
15,406,207
25,888,596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7.5
50.7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18918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91891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118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165100</xdr:rowOff>
    </xdr:from>
    <xdr:ext cx="8146654" cy="259045"/>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[0.37]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類似団体平均を</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0.03</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ポイント、福島県平均を</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0.1</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ポイント、それぞれ下回る状況となっている。</a:t>
          </a:r>
          <a:endPar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新型コロナウイルス感染症拡大防止のための緊急事態宣言等による休業の増加の影響により法人税が減収となり、施設の休業やそれに伴う利用者の減により入湯税も減少となったものの、住居の新築と商業施設の新設等により固定資産税が増収となり、また、買換えや重課税率に該当した車両の増加により軽自動車税も増収となったため、地方税全体では増収となっている。</a:t>
          </a:r>
          <a:endPar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しかしながら、今後も税収の大きな伸びは期待できないため、徴収業務の強化に取り組むとともに、事務事業の効率化を図り、財政基盤の強化に努める。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a:extLst>
            <a:ext uri="{FF2B5EF4-FFF2-40B4-BE49-F238E27FC236}">
              <a16:creationId xmlns:a16="http://schemas.microsoft.com/office/drawing/2014/main" id="{00000000-0008-0000-0300-000032000000}"/>
            </a:ext>
          </a:extLst>
        </xdr:cNvPr>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74083</xdr:rowOff>
    </xdr:from>
    <xdr:to>
      <xdr:col>27</xdr:col>
      <xdr:colOff>184150</xdr:colOff>
      <xdr:row>45</xdr:row>
      <xdr:rowOff>74083</xdr:rowOff>
    </xdr:to>
    <xdr:cxnSp macro="">
      <xdr:nvCxnSpPr>
        <xdr:cNvPr id="51" name="直線コネクタ 50">
          <a:extLst>
            <a:ext uri="{FF2B5EF4-FFF2-40B4-BE49-F238E27FC236}">
              <a16:creationId xmlns:a16="http://schemas.microsoft.com/office/drawing/2014/main" id="{00000000-0008-0000-0300-000033000000}"/>
            </a:ext>
          </a:extLst>
        </xdr:cNvPr>
        <xdr:cNvCxnSpPr/>
      </xdr:nvCxnSpPr>
      <xdr:spPr>
        <a:xfrm>
          <a:off x="762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2" name="テキスト ボックス 51">
          <a:extLst>
            <a:ext uri="{FF2B5EF4-FFF2-40B4-BE49-F238E27FC236}">
              <a16:creationId xmlns:a16="http://schemas.microsoft.com/office/drawing/2014/main" id="{00000000-0008-0000-0300-000034000000}"/>
            </a:ext>
          </a:extLst>
        </xdr:cNvPr>
        <xdr:cNvSpPr txBox="1"/>
      </xdr:nvSpPr>
      <xdr:spPr>
        <a:xfrm>
          <a:off x="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14817</xdr:rowOff>
    </xdr:from>
    <xdr:to>
      <xdr:col>27</xdr:col>
      <xdr:colOff>184150</xdr:colOff>
      <xdr:row>43</xdr:row>
      <xdr:rowOff>14817</xdr:rowOff>
    </xdr:to>
    <xdr:cxnSp macro="">
      <xdr:nvCxnSpPr>
        <xdr:cNvPr id="53" name="直線コネクタ 52">
          <a:extLst>
            <a:ext uri="{FF2B5EF4-FFF2-40B4-BE49-F238E27FC236}">
              <a16:creationId xmlns:a16="http://schemas.microsoft.com/office/drawing/2014/main" id="{00000000-0008-0000-0300-000035000000}"/>
            </a:ext>
          </a:extLst>
        </xdr:cNvPr>
        <xdr:cNvCxnSpPr/>
      </xdr:nvCxnSpPr>
      <xdr:spPr>
        <a:xfrm>
          <a:off x="762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4" name="テキスト ボックス 53">
          <a:extLst>
            <a:ext uri="{FF2B5EF4-FFF2-40B4-BE49-F238E27FC236}">
              <a16:creationId xmlns:a16="http://schemas.microsoft.com/office/drawing/2014/main" id="{00000000-0008-0000-0300-000036000000}"/>
            </a:ext>
          </a:extLst>
        </xdr:cNvPr>
        <xdr:cNvSpPr txBox="1"/>
      </xdr:nvSpPr>
      <xdr:spPr>
        <a:xfrm>
          <a:off x="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40</xdr:row>
      <xdr:rowOff>127000</xdr:rowOff>
    </xdr:from>
    <xdr:to>
      <xdr:col>27</xdr:col>
      <xdr:colOff>184150</xdr:colOff>
      <xdr:row>40</xdr:row>
      <xdr:rowOff>127000</xdr:rowOff>
    </xdr:to>
    <xdr:cxnSp macro="">
      <xdr:nvCxnSpPr>
        <xdr:cNvPr id="55" name="直線コネクタ 54">
          <a:extLst>
            <a:ext uri="{FF2B5EF4-FFF2-40B4-BE49-F238E27FC236}">
              <a16:creationId xmlns:a16="http://schemas.microsoft.com/office/drawing/2014/main" id="{00000000-0008-0000-0300-000037000000}"/>
            </a:ext>
          </a:extLst>
        </xdr:cNvPr>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6" name="テキスト ボックス 55">
          <a:extLst>
            <a:ext uri="{FF2B5EF4-FFF2-40B4-BE49-F238E27FC236}">
              <a16:creationId xmlns:a16="http://schemas.microsoft.com/office/drawing/2014/main" id="{00000000-0008-0000-0300-000038000000}"/>
            </a:ext>
          </a:extLst>
        </xdr:cNvPr>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38</xdr:row>
      <xdr:rowOff>67733</xdr:rowOff>
    </xdr:from>
    <xdr:to>
      <xdr:col>27</xdr:col>
      <xdr:colOff>184150</xdr:colOff>
      <xdr:row>38</xdr:row>
      <xdr:rowOff>67733</xdr:rowOff>
    </xdr:to>
    <xdr:cxnSp macro="">
      <xdr:nvCxnSpPr>
        <xdr:cNvPr id="57" name="直線コネクタ 56">
          <a:extLst>
            <a:ext uri="{FF2B5EF4-FFF2-40B4-BE49-F238E27FC236}">
              <a16:creationId xmlns:a16="http://schemas.microsoft.com/office/drawing/2014/main" id="{00000000-0008-0000-0300-000039000000}"/>
            </a:ext>
          </a:extLst>
        </xdr:cNvPr>
        <xdr:cNvCxnSpPr/>
      </xdr:nvCxnSpPr>
      <xdr:spPr>
        <a:xfrm>
          <a:off x="762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8" name="テキスト ボックス 57">
          <a:extLst>
            <a:ext uri="{FF2B5EF4-FFF2-40B4-BE49-F238E27FC236}">
              <a16:creationId xmlns:a16="http://schemas.microsoft.com/office/drawing/2014/main" id="{00000000-0008-0000-0300-00003A000000}"/>
            </a:ext>
          </a:extLst>
        </xdr:cNvPr>
        <xdr:cNvSpPr txBox="1"/>
      </xdr:nvSpPr>
      <xdr:spPr>
        <a:xfrm>
          <a:off x="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8467</xdr:rowOff>
    </xdr:from>
    <xdr:to>
      <xdr:col>27</xdr:col>
      <xdr:colOff>184150</xdr:colOff>
      <xdr:row>36</xdr:row>
      <xdr:rowOff>8467</xdr:rowOff>
    </xdr:to>
    <xdr:cxnSp macro="">
      <xdr:nvCxnSpPr>
        <xdr:cNvPr id="59" name="直線コネクタ 58">
          <a:extLst>
            <a:ext uri="{FF2B5EF4-FFF2-40B4-BE49-F238E27FC236}">
              <a16:creationId xmlns:a16="http://schemas.microsoft.com/office/drawing/2014/main" id="{00000000-0008-0000-0300-00003B000000}"/>
            </a:ext>
          </a:extLst>
        </xdr:cNvPr>
        <xdr:cNvCxnSpPr/>
      </xdr:nvCxnSpPr>
      <xdr:spPr>
        <a:xfrm>
          <a:off x="762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60" name="テキスト ボックス 59">
          <a:extLst>
            <a:ext uri="{FF2B5EF4-FFF2-40B4-BE49-F238E27FC236}">
              <a16:creationId xmlns:a16="http://schemas.microsoft.com/office/drawing/2014/main" id="{00000000-0008-0000-0300-00003C000000}"/>
            </a:ext>
          </a:extLst>
        </xdr:cNvPr>
        <xdr:cNvSpPr txBox="1"/>
      </xdr:nvSpPr>
      <xdr:spPr>
        <a:xfrm>
          <a:off x="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1" name="直線コネクタ 60">
          <a:extLst>
            <a:ext uri="{FF2B5EF4-FFF2-40B4-BE49-F238E27FC236}">
              <a16:creationId xmlns:a16="http://schemas.microsoft.com/office/drawing/2014/main" id="{00000000-0008-0000-0300-00003D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2" name="テキスト ボックス 61">
          <a:extLst>
            <a:ext uri="{FF2B5EF4-FFF2-40B4-BE49-F238E27FC236}">
              <a16:creationId xmlns:a16="http://schemas.microsoft.com/office/drawing/2014/main" id="{00000000-0008-0000-0300-00003E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3" name="財政力グラフ枠">
          <a:extLst>
            <a:ext uri="{FF2B5EF4-FFF2-40B4-BE49-F238E27FC236}">
              <a16:creationId xmlns:a16="http://schemas.microsoft.com/office/drawing/2014/main" id="{00000000-0008-0000-0300-00003F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149225</xdr:rowOff>
    </xdr:from>
    <xdr:to>
      <xdr:col>23</xdr:col>
      <xdr:colOff>133350</xdr:colOff>
      <xdr:row>45</xdr:row>
      <xdr:rowOff>94192</xdr:rowOff>
    </xdr:to>
    <xdr:cxnSp macro="">
      <xdr:nvCxnSpPr>
        <xdr:cNvPr id="64" name="直線コネクタ 63">
          <a:extLst>
            <a:ext uri="{FF2B5EF4-FFF2-40B4-BE49-F238E27FC236}">
              <a16:creationId xmlns:a16="http://schemas.microsoft.com/office/drawing/2014/main" id="{00000000-0008-0000-0300-000040000000}"/>
            </a:ext>
          </a:extLst>
        </xdr:cNvPr>
        <xdr:cNvCxnSpPr/>
      </xdr:nvCxnSpPr>
      <xdr:spPr>
        <a:xfrm flipV="1">
          <a:off x="4953000" y="6321425"/>
          <a:ext cx="0" cy="148801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45</xdr:row>
      <xdr:rowOff>66269</xdr:rowOff>
    </xdr:from>
    <xdr:ext cx="762000" cy="259045"/>
    <xdr:sp macro="" textlink="">
      <xdr:nvSpPr>
        <xdr:cNvPr id="65" name="財政力最小値テキスト">
          <a:extLst>
            <a:ext uri="{FF2B5EF4-FFF2-40B4-BE49-F238E27FC236}">
              <a16:creationId xmlns:a16="http://schemas.microsoft.com/office/drawing/2014/main" id="{00000000-0008-0000-0300-000041000000}"/>
            </a:ext>
          </a:extLst>
        </xdr:cNvPr>
        <xdr:cNvSpPr txBox="1"/>
      </xdr:nvSpPr>
      <xdr:spPr>
        <a:xfrm>
          <a:off x="5041900" y="77815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45</xdr:row>
      <xdr:rowOff>94192</xdr:rowOff>
    </xdr:from>
    <xdr:to>
      <xdr:col>24</xdr:col>
      <xdr:colOff>12700</xdr:colOff>
      <xdr:row>45</xdr:row>
      <xdr:rowOff>94192</xdr:rowOff>
    </xdr:to>
    <xdr:cxnSp macro="">
      <xdr:nvCxnSpPr>
        <xdr:cNvPr id="66" name="直線コネクタ 65">
          <a:extLst>
            <a:ext uri="{FF2B5EF4-FFF2-40B4-BE49-F238E27FC236}">
              <a16:creationId xmlns:a16="http://schemas.microsoft.com/office/drawing/2014/main" id="{00000000-0008-0000-0300-000042000000}"/>
            </a:ext>
          </a:extLst>
        </xdr:cNvPr>
        <xdr:cNvCxnSpPr/>
      </xdr:nvCxnSpPr>
      <xdr:spPr>
        <a:xfrm>
          <a:off x="4864100" y="78094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35</xdr:row>
      <xdr:rowOff>64152</xdr:rowOff>
    </xdr:from>
    <xdr:ext cx="762000" cy="259045"/>
    <xdr:sp macro="" textlink="">
      <xdr:nvSpPr>
        <xdr:cNvPr id="67" name="財政力最大値テキスト">
          <a:extLst>
            <a:ext uri="{FF2B5EF4-FFF2-40B4-BE49-F238E27FC236}">
              <a16:creationId xmlns:a16="http://schemas.microsoft.com/office/drawing/2014/main" id="{00000000-0008-0000-0300-000043000000}"/>
            </a:ext>
          </a:extLst>
        </xdr:cNvPr>
        <xdr:cNvSpPr txBox="1"/>
      </xdr:nvSpPr>
      <xdr:spPr>
        <a:xfrm>
          <a:off x="5041900" y="6064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36</xdr:row>
      <xdr:rowOff>149225</xdr:rowOff>
    </xdr:from>
    <xdr:to>
      <xdr:col>24</xdr:col>
      <xdr:colOff>12700</xdr:colOff>
      <xdr:row>36</xdr:row>
      <xdr:rowOff>149225</xdr:rowOff>
    </xdr:to>
    <xdr:cxnSp macro="">
      <xdr:nvCxnSpPr>
        <xdr:cNvPr id="68" name="直線コネクタ 67">
          <a:extLst>
            <a:ext uri="{FF2B5EF4-FFF2-40B4-BE49-F238E27FC236}">
              <a16:creationId xmlns:a16="http://schemas.microsoft.com/office/drawing/2014/main" id="{00000000-0008-0000-0300-000044000000}"/>
            </a:ext>
          </a:extLst>
        </xdr:cNvPr>
        <xdr:cNvCxnSpPr/>
      </xdr:nvCxnSpPr>
      <xdr:spPr>
        <a:xfrm>
          <a:off x="4864100" y="63214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43</xdr:row>
      <xdr:rowOff>75142</xdr:rowOff>
    </xdr:from>
    <xdr:to>
      <xdr:col>23</xdr:col>
      <xdr:colOff>133350</xdr:colOff>
      <xdr:row>43</xdr:row>
      <xdr:rowOff>75142</xdr:rowOff>
    </xdr:to>
    <xdr:cxnSp macro="">
      <xdr:nvCxnSpPr>
        <xdr:cNvPr id="69" name="直線コネクタ 68">
          <a:extLst>
            <a:ext uri="{FF2B5EF4-FFF2-40B4-BE49-F238E27FC236}">
              <a16:creationId xmlns:a16="http://schemas.microsoft.com/office/drawing/2014/main" id="{00000000-0008-0000-0300-000045000000}"/>
            </a:ext>
          </a:extLst>
        </xdr:cNvPr>
        <xdr:cNvCxnSpPr/>
      </xdr:nvCxnSpPr>
      <xdr:spPr>
        <a:xfrm>
          <a:off x="4114800" y="7447492"/>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41</xdr:row>
      <xdr:rowOff>151994</xdr:rowOff>
    </xdr:from>
    <xdr:ext cx="762000" cy="259045"/>
    <xdr:sp macro="" textlink="">
      <xdr:nvSpPr>
        <xdr:cNvPr id="70" name="財政力平均値テキスト">
          <a:extLst>
            <a:ext uri="{FF2B5EF4-FFF2-40B4-BE49-F238E27FC236}">
              <a16:creationId xmlns:a16="http://schemas.microsoft.com/office/drawing/2014/main" id="{00000000-0008-0000-0300-000046000000}"/>
            </a:ext>
          </a:extLst>
        </xdr:cNvPr>
        <xdr:cNvSpPr txBox="1"/>
      </xdr:nvSpPr>
      <xdr:spPr>
        <a:xfrm>
          <a:off x="5041900" y="718144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42</xdr:row>
      <xdr:rowOff>135467</xdr:rowOff>
    </xdr:from>
    <xdr:to>
      <xdr:col>23</xdr:col>
      <xdr:colOff>184150</xdr:colOff>
      <xdr:row>43</xdr:row>
      <xdr:rowOff>65617</xdr:rowOff>
    </xdr:to>
    <xdr:sp macro="" textlink="">
      <xdr:nvSpPr>
        <xdr:cNvPr id="71" name="フローチャート: 判断 70">
          <a:extLst>
            <a:ext uri="{FF2B5EF4-FFF2-40B4-BE49-F238E27FC236}">
              <a16:creationId xmlns:a16="http://schemas.microsoft.com/office/drawing/2014/main" id="{00000000-0008-0000-0300-000047000000}"/>
            </a:ext>
          </a:extLst>
        </xdr:cNvPr>
        <xdr:cNvSpPr/>
      </xdr:nvSpPr>
      <xdr:spPr>
        <a:xfrm>
          <a:off x="4902200" y="73363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43</xdr:row>
      <xdr:rowOff>75142</xdr:rowOff>
    </xdr:from>
    <xdr:to>
      <xdr:col>19</xdr:col>
      <xdr:colOff>133350</xdr:colOff>
      <xdr:row>43</xdr:row>
      <xdr:rowOff>75142</xdr:rowOff>
    </xdr:to>
    <xdr:cxnSp macro="">
      <xdr:nvCxnSpPr>
        <xdr:cNvPr id="72" name="直線コネクタ 71">
          <a:extLst>
            <a:ext uri="{FF2B5EF4-FFF2-40B4-BE49-F238E27FC236}">
              <a16:creationId xmlns:a16="http://schemas.microsoft.com/office/drawing/2014/main" id="{00000000-0008-0000-0300-000048000000}"/>
            </a:ext>
          </a:extLst>
        </xdr:cNvPr>
        <xdr:cNvCxnSpPr/>
      </xdr:nvCxnSpPr>
      <xdr:spPr>
        <a:xfrm>
          <a:off x="3225800" y="744749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42</xdr:row>
      <xdr:rowOff>135467</xdr:rowOff>
    </xdr:from>
    <xdr:to>
      <xdr:col>19</xdr:col>
      <xdr:colOff>184150</xdr:colOff>
      <xdr:row>43</xdr:row>
      <xdr:rowOff>65617</xdr:rowOff>
    </xdr:to>
    <xdr:sp macro="" textlink="">
      <xdr:nvSpPr>
        <xdr:cNvPr id="73" name="フローチャート: 判断 72">
          <a:extLst>
            <a:ext uri="{FF2B5EF4-FFF2-40B4-BE49-F238E27FC236}">
              <a16:creationId xmlns:a16="http://schemas.microsoft.com/office/drawing/2014/main" id="{00000000-0008-0000-0300-000049000000}"/>
            </a:ext>
          </a:extLst>
        </xdr:cNvPr>
        <xdr:cNvSpPr/>
      </xdr:nvSpPr>
      <xdr:spPr>
        <a:xfrm>
          <a:off x="4064000" y="73363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41</xdr:row>
      <xdr:rowOff>75794</xdr:rowOff>
    </xdr:from>
    <xdr:ext cx="736600" cy="259045"/>
    <xdr:sp macro="" textlink="">
      <xdr:nvSpPr>
        <xdr:cNvPr id="74" name="テキスト ボックス 73">
          <a:extLst>
            <a:ext uri="{FF2B5EF4-FFF2-40B4-BE49-F238E27FC236}">
              <a16:creationId xmlns:a16="http://schemas.microsoft.com/office/drawing/2014/main" id="{00000000-0008-0000-0300-00004A000000}"/>
            </a:ext>
          </a:extLst>
        </xdr:cNvPr>
        <xdr:cNvSpPr txBox="1"/>
      </xdr:nvSpPr>
      <xdr:spPr>
        <a:xfrm>
          <a:off x="3733800" y="710524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43</xdr:row>
      <xdr:rowOff>75142</xdr:rowOff>
    </xdr:from>
    <xdr:to>
      <xdr:col>15</xdr:col>
      <xdr:colOff>82550</xdr:colOff>
      <xdr:row>43</xdr:row>
      <xdr:rowOff>75142</xdr:rowOff>
    </xdr:to>
    <xdr:cxnSp macro="">
      <xdr:nvCxnSpPr>
        <xdr:cNvPr id="75" name="直線コネクタ 74">
          <a:extLst>
            <a:ext uri="{FF2B5EF4-FFF2-40B4-BE49-F238E27FC236}">
              <a16:creationId xmlns:a16="http://schemas.microsoft.com/office/drawing/2014/main" id="{00000000-0008-0000-0300-00004B000000}"/>
            </a:ext>
          </a:extLst>
        </xdr:cNvPr>
        <xdr:cNvCxnSpPr/>
      </xdr:nvCxnSpPr>
      <xdr:spPr>
        <a:xfrm>
          <a:off x="2336800" y="744749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42</xdr:row>
      <xdr:rowOff>155575</xdr:rowOff>
    </xdr:from>
    <xdr:to>
      <xdr:col>15</xdr:col>
      <xdr:colOff>133350</xdr:colOff>
      <xdr:row>43</xdr:row>
      <xdr:rowOff>85725</xdr:rowOff>
    </xdr:to>
    <xdr:sp macro="" textlink="">
      <xdr:nvSpPr>
        <xdr:cNvPr id="76" name="フローチャート: 判断 75">
          <a:extLst>
            <a:ext uri="{FF2B5EF4-FFF2-40B4-BE49-F238E27FC236}">
              <a16:creationId xmlns:a16="http://schemas.microsoft.com/office/drawing/2014/main" id="{00000000-0008-0000-0300-00004C000000}"/>
            </a:ext>
          </a:extLst>
        </xdr:cNvPr>
        <xdr:cNvSpPr/>
      </xdr:nvSpPr>
      <xdr:spPr>
        <a:xfrm>
          <a:off x="3175000" y="7356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41</xdr:row>
      <xdr:rowOff>95902</xdr:rowOff>
    </xdr:from>
    <xdr:ext cx="762000" cy="259045"/>
    <xdr:sp macro="" textlink="">
      <xdr:nvSpPr>
        <xdr:cNvPr id="77" name="テキスト ボックス 76">
          <a:extLst>
            <a:ext uri="{FF2B5EF4-FFF2-40B4-BE49-F238E27FC236}">
              <a16:creationId xmlns:a16="http://schemas.microsoft.com/office/drawing/2014/main" id="{00000000-0008-0000-0300-00004D000000}"/>
            </a:ext>
          </a:extLst>
        </xdr:cNvPr>
        <xdr:cNvSpPr txBox="1"/>
      </xdr:nvSpPr>
      <xdr:spPr>
        <a:xfrm>
          <a:off x="2844800" y="71253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43</xdr:row>
      <xdr:rowOff>75142</xdr:rowOff>
    </xdr:from>
    <xdr:to>
      <xdr:col>11</xdr:col>
      <xdr:colOff>31750</xdr:colOff>
      <xdr:row>43</xdr:row>
      <xdr:rowOff>75142</xdr:rowOff>
    </xdr:to>
    <xdr:cxnSp macro="">
      <xdr:nvCxnSpPr>
        <xdr:cNvPr id="78" name="直線コネクタ 77">
          <a:extLst>
            <a:ext uri="{FF2B5EF4-FFF2-40B4-BE49-F238E27FC236}">
              <a16:creationId xmlns:a16="http://schemas.microsoft.com/office/drawing/2014/main" id="{00000000-0008-0000-0300-00004E000000}"/>
            </a:ext>
          </a:extLst>
        </xdr:cNvPr>
        <xdr:cNvCxnSpPr/>
      </xdr:nvCxnSpPr>
      <xdr:spPr>
        <a:xfrm>
          <a:off x="1447800" y="744749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42</xdr:row>
      <xdr:rowOff>155575</xdr:rowOff>
    </xdr:from>
    <xdr:to>
      <xdr:col>11</xdr:col>
      <xdr:colOff>82550</xdr:colOff>
      <xdr:row>43</xdr:row>
      <xdr:rowOff>85725</xdr:rowOff>
    </xdr:to>
    <xdr:sp macro="" textlink="">
      <xdr:nvSpPr>
        <xdr:cNvPr id="79" name="フローチャート: 判断 78">
          <a:extLst>
            <a:ext uri="{FF2B5EF4-FFF2-40B4-BE49-F238E27FC236}">
              <a16:creationId xmlns:a16="http://schemas.microsoft.com/office/drawing/2014/main" id="{00000000-0008-0000-0300-00004F000000}"/>
            </a:ext>
          </a:extLst>
        </xdr:cNvPr>
        <xdr:cNvSpPr/>
      </xdr:nvSpPr>
      <xdr:spPr>
        <a:xfrm>
          <a:off x="2286000" y="7356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41</xdr:row>
      <xdr:rowOff>95902</xdr:rowOff>
    </xdr:from>
    <xdr:ext cx="762000" cy="259045"/>
    <xdr:sp macro="" textlink="">
      <xdr:nvSpPr>
        <xdr:cNvPr id="80" name="テキスト ボックス 79">
          <a:extLst>
            <a:ext uri="{FF2B5EF4-FFF2-40B4-BE49-F238E27FC236}">
              <a16:creationId xmlns:a16="http://schemas.microsoft.com/office/drawing/2014/main" id="{00000000-0008-0000-0300-000050000000}"/>
            </a:ext>
          </a:extLst>
        </xdr:cNvPr>
        <xdr:cNvSpPr txBox="1"/>
      </xdr:nvSpPr>
      <xdr:spPr>
        <a:xfrm>
          <a:off x="1955800" y="71253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42</xdr:row>
      <xdr:rowOff>155575</xdr:rowOff>
    </xdr:from>
    <xdr:to>
      <xdr:col>7</xdr:col>
      <xdr:colOff>31750</xdr:colOff>
      <xdr:row>43</xdr:row>
      <xdr:rowOff>85725</xdr:rowOff>
    </xdr:to>
    <xdr:sp macro="" textlink="">
      <xdr:nvSpPr>
        <xdr:cNvPr id="81" name="フローチャート: 判断 80">
          <a:extLst>
            <a:ext uri="{FF2B5EF4-FFF2-40B4-BE49-F238E27FC236}">
              <a16:creationId xmlns:a16="http://schemas.microsoft.com/office/drawing/2014/main" id="{00000000-0008-0000-0300-000051000000}"/>
            </a:ext>
          </a:extLst>
        </xdr:cNvPr>
        <xdr:cNvSpPr/>
      </xdr:nvSpPr>
      <xdr:spPr>
        <a:xfrm>
          <a:off x="1397000" y="7356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41</xdr:row>
      <xdr:rowOff>95902</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1066800" y="71253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3" name="テキスト ボックス 82">
          <a:extLst>
            <a:ext uri="{FF2B5EF4-FFF2-40B4-BE49-F238E27FC236}">
              <a16:creationId xmlns:a16="http://schemas.microsoft.com/office/drawing/2014/main" id="{00000000-0008-0000-0300-000053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43</xdr:row>
      <xdr:rowOff>24342</xdr:rowOff>
    </xdr:from>
    <xdr:to>
      <xdr:col>23</xdr:col>
      <xdr:colOff>184150</xdr:colOff>
      <xdr:row>43</xdr:row>
      <xdr:rowOff>125942</xdr:rowOff>
    </xdr:to>
    <xdr:sp macro="" textlink="">
      <xdr:nvSpPr>
        <xdr:cNvPr id="88" name="楕円 87">
          <a:extLst>
            <a:ext uri="{FF2B5EF4-FFF2-40B4-BE49-F238E27FC236}">
              <a16:creationId xmlns:a16="http://schemas.microsoft.com/office/drawing/2014/main" id="{00000000-0008-0000-0300-000058000000}"/>
            </a:ext>
          </a:extLst>
        </xdr:cNvPr>
        <xdr:cNvSpPr/>
      </xdr:nvSpPr>
      <xdr:spPr>
        <a:xfrm>
          <a:off x="4902200" y="73966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42</xdr:row>
      <xdr:rowOff>167869</xdr:rowOff>
    </xdr:from>
    <xdr:ext cx="762000" cy="259045"/>
    <xdr:sp macro="" textlink="">
      <xdr:nvSpPr>
        <xdr:cNvPr id="89" name="財政力該当値テキスト">
          <a:extLst>
            <a:ext uri="{FF2B5EF4-FFF2-40B4-BE49-F238E27FC236}">
              <a16:creationId xmlns:a16="http://schemas.microsoft.com/office/drawing/2014/main" id="{00000000-0008-0000-0300-000059000000}"/>
            </a:ext>
          </a:extLst>
        </xdr:cNvPr>
        <xdr:cNvSpPr txBox="1"/>
      </xdr:nvSpPr>
      <xdr:spPr>
        <a:xfrm>
          <a:off x="5041900" y="73687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43</xdr:row>
      <xdr:rowOff>24342</xdr:rowOff>
    </xdr:from>
    <xdr:to>
      <xdr:col>19</xdr:col>
      <xdr:colOff>184150</xdr:colOff>
      <xdr:row>43</xdr:row>
      <xdr:rowOff>125942</xdr:rowOff>
    </xdr:to>
    <xdr:sp macro="" textlink="">
      <xdr:nvSpPr>
        <xdr:cNvPr id="90" name="楕円 89">
          <a:extLst>
            <a:ext uri="{FF2B5EF4-FFF2-40B4-BE49-F238E27FC236}">
              <a16:creationId xmlns:a16="http://schemas.microsoft.com/office/drawing/2014/main" id="{00000000-0008-0000-0300-00005A000000}"/>
            </a:ext>
          </a:extLst>
        </xdr:cNvPr>
        <xdr:cNvSpPr/>
      </xdr:nvSpPr>
      <xdr:spPr>
        <a:xfrm>
          <a:off x="4064000" y="73966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43</xdr:row>
      <xdr:rowOff>110719</xdr:rowOff>
    </xdr:from>
    <xdr:ext cx="736600" cy="259045"/>
    <xdr:sp macro="" textlink="">
      <xdr:nvSpPr>
        <xdr:cNvPr id="91" name="テキスト ボックス 90">
          <a:extLst>
            <a:ext uri="{FF2B5EF4-FFF2-40B4-BE49-F238E27FC236}">
              <a16:creationId xmlns:a16="http://schemas.microsoft.com/office/drawing/2014/main" id="{00000000-0008-0000-0300-00005B000000}"/>
            </a:ext>
          </a:extLst>
        </xdr:cNvPr>
        <xdr:cNvSpPr txBox="1"/>
      </xdr:nvSpPr>
      <xdr:spPr>
        <a:xfrm>
          <a:off x="3733800" y="748306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43</xdr:row>
      <xdr:rowOff>24342</xdr:rowOff>
    </xdr:from>
    <xdr:to>
      <xdr:col>15</xdr:col>
      <xdr:colOff>133350</xdr:colOff>
      <xdr:row>43</xdr:row>
      <xdr:rowOff>125942</xdr:rowOff>
    </xdr:to>
    <xdr:sp macro="" textlink="">
      <xdr:nvSpPr>
        <xdr:cNvPr id="92" name="楕円 91">
          <a:extLst>
            <a:ext uri="{FF2B5EF4-FFF2-40B4-BE49-F238E27FC236}">
              <a16:creationId xmlns:a16="http://schemas.microsoft.com/office/drawing/2014/main" id="{00000000-0008-0000-0300-00005C000000}"/>
            </a:ext>
          </a:extLst>
        </xdr:cNvPr>
        <xdr:cNvSpPr/>
      </xdr:nvSpPr>
      <xdr:spPr>
        <a:xfrm>
          <a:off x="3175000" y="73966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43</xdr:row>
      <xdr:rowOff>110719</xdr:rowOff>
    </xdr:from>
    <xdr:ext cx="762000" cy="259045"/>
    <xdr:sp macro="" textlink="">
      <xdr:nvSpPr>
        <xdr:cNvPr id="93" name="テキスト ボックス 92">
          <a:extLst>
            <a:ext uri="{FF2B5EF4-FFF2-40B4-BE49-F238E27FC236}">
              <a16:creationId xmlns:a16="http://schemas.microsoft.com/office/drawing/2014/main" id="{00000000-0008-0000-0300-00005D000000}"/>
            </a:ext>
          </a:extLst>
        </xdr:cNvPr>
        <xdr:cNvSpPr txBox="1"/>
      </xdr:nvSpPr>
      <xdr:spPr>
        <a:xfrm>
          <a:off x="2844800" y="74830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43</xdr:row>
      <xdr:rowOff>24342</xdr:rowOff>
    </xdr:from>
    <xdr:to>
      <xdr:col>11</xdr:col>
      <xdr:colOff>82550</xdr:colOff>
      <xdr:row>43</xdr:row>
      <xdr:rowOff>125942</xdr:rowOff>
    </xdr:to>
    <xdr:sp macro="" textlink="">
      <xdr:nvSpPr>
        <xdr:cNvPr id="94" name="楕円 93">
          <a:extLst>
            <a:ext uri="{FF2B5EF4-FFF2-40B4-BE49-F238E27FC236}">
              <a16:creationId xmlns:a16="http://schemas.microsoft.com/office/drawing/2014/main" id="{00000000-0008-0000-0300-00005E000000}"/>
            </a:ext>
          </a:extLst>
        </xdr:cNvPr>
        <xdr:cNvSpPr/>
      </xdr:nvSpPr>
      <xdr:spPr>
        <a:xfrm>
          <a:off x="2286000" y="73966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43</xdr:row>
      <xdr:rowOff>110719</xdr:rowOff>
    </xdr:from>
    <xdr:ext cx="762000" cy="259045"/>
    <xdr:sp macro="" textlink="">
      <xdr:nvSpPr>
        <xdr:cNvPr id="95" name="テキスト ボックス 94">
          <a:extLst>
            <a:ext uri="{FF2B5EF4-FFF2-40B4-BE49-F238E27FC236}">
              <a16:creationId xmlns:a16="http://schemas.microsoft.com/office/drawing/2014/main" id="{00000000-0008-0000-0300-00005F000000}"/>
            </a:ext>
          </a:extLst>
        </xdr:cNvPr>
        <xdr:cNvSpPr txBox="1"/>
      </xdr:nvSpPr>
      <xdr:spPr>
        <a:xfrm>
          <a:off x="1955800" y="74830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43</xdr:row>
      <xdr:rowOff>24342</xdr:rowOff>
    </xdr:from>
    <xdr:to>
      <xdr:col>7</xdr:col>
      <xdr:colOff>31750</xdr:colOff>
      <xdr:row>43</xdr:row>
      <xdr:rowOff>125942</xdr:rowOff>
    </xdr:to>
    <xdr:sp macro="" textlink="">
      <xdr:nvSpPr>
        <xdr:cNvPr id="96" name="楕円 95">
          <a:extLst>
            <a:ext uri="{FF2B5EF4-FFF2-40B4-BE49-F238E27FC236}">
              <a16:creationId xmlns:a16="http://schemas.microsoft.com/office/drawing/2014/main" id="{00000000-0008-0000-0300-000060000000}"/>
            </a:ext>
          </a:extLst>
        </xdr:cNvPr>
        <xdr:cNvSpPr/>
      </xdr:nvSpPr>
      <xdr:spPr>
        <a:xfrm>
          <a:off x="1397000" y="73966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43</xdr:row>
      <xdr:rowOff>110719</xdr:rowOff>
    </xdr:from>
    <xdr:ext cx="762000" cy="259045"/>
    <xdr:sp macro="" textlink="">
      <xdr:nvSpPr>
        <xdr:cNvPr id="97" name="テキスト ボックス 96">
          <a:extLst>
            <a:ext uri="{FF2B5EF4-FFF2-40B4-BE49-F238E27FC236}">
              <a16:creationId xmlns:a16="http://schemas.microsoft.com/office/drawing/2014/main" id="{00000000-0008-0000-0300-000061000000}"/>
            </a:ext>
          </a:extLst>
        </xdr:cNvPr>
        <xdr:cNvSpPr txBox="1"/>
      </xdr:nvSpPr>
      <xdr:spPr>
        <a:xfrm>
          <a:off x="1066800" y="74830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8" name="正方形/長方形 97">
          <a:extLst>
            <a:ext uri="{FF2B5EF4-FFF2-40B4-BE49-F238E27FC236}">
              <a16:creationId xmlns:a16="http://schemas.microsoft.com/office/drawing/2014/main" id="{00000000-0008-0000-0300-000062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9" name="テキスト ボックス 98">
          <a:extLst>
            <a:ext uri="{FF2B5EF4-FFF2-40B4-BE49-F238E27FC236}">
              <a16:creationId xmlns:a16="http://schemas.microsoft.com/office/drawing/2014/main" id="{00000000-0008-0000-0300-000063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0" name="テキスト ボックス 99">
          <a:extLst>
            <a:ext uri="{FF2B5EF4-FFF2-40B4-BE49-F238E27FC236}">
              <a16:creationId xmlns:a16="http://schemas.microsoft.com/office/drawing/2014/main" id="{00000000-0008-0000-0300-000064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[95.5%]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1" name="正方形/長方形 100">
          <a:extLst>
            <a:ext uri="{FF2B5EF4-FFF2-40B4-BE49-F238E27FC236}">
              <a16:creationId xmlns:a16="http://schemas.microsoft.com/office/drawing/2014/main" id="{00000000-0008-0000-0300-000065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2" name="正方形/長方形 101">
          <a:extLst>
            <a:ext uri="{FF2B5EF4-FFF2-40B4-BE49-F238E27FC236}">
              <a16:creationId xmlns:a16="http://schemas.microsoft.com/office/drawing/2014/main" id="{00000000-0008-0000-0300-000066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105/136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0" name="テキスト ボックス 109">
          <a:extLst>
            <a:ext uri="{FF2B5EF4-FFF2-40B4-BE49-F238E27FC236}">
              <a16:creationId xmlns:a16="http://schemas.microsoft.com/office/drawing/2014/main" id="{00000000-0008-0000-0300-00006E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a:latin typeface="ＭＳ Ｐゴシック" panose="020B0600070205080204" pitchFamily="50" charset="-128"/>
              <a:ea typeface="ＭＳ Ｐゴシック" panose="020B0600070205080204" pitchFamily="50" charset="-128"/>
            </a:rPr>
            <a:t>　</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類似団体平均を</a:t>
          </a:r>
          <a:r>
            <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3.0</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ポイント、福島県平均を</a:t>
          </a:r>
          <a:r>
            <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6.6</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ポイント上回っているが、前年度と比較して</a:t>
          </a:r>
          <a:r>
            <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2.2</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ポイント減少している。</a:t>
          </a:r>
          <a:endPar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歳入面においては、消費税の増税により地方消費税交付金が増額となったこと及び、地方交付税において交付額が増加したことにより分母が大きくなったことが挙げられる。</a:t>
          </a:r>
          <a:endPar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歳出面では下水道事業が法適用企業に移行したことにより、繰出金が減となり経常的な操出金が減となったことが挙げられる。</a:t>
          </a:r>
          <a:endPar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今後は社会保障経費の増に伴う扶助費の増、退職手当の増などにより数値の上昇が見込まれるため、事務事業評価の予算への適切な反映、所要経費の精査による行政コストの削減を図る。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54</xdr:row>
      <xdr:rowOff>139700</xdr:rowOff>
    </xdr:from>
    <xdr:ext cx="298543" cy="225703"/>
    <xdr:sp macro="" textlink="">
      <xdr:nvSpPr>
        <xdr:cNvPr id="111" name="テキスト ボックス 110">
          <a:extLst>
            <a:ext uri="{FF2B5EF4-FFF2-40B4-BE49-F238E27FC236}">
              <a16:creationId xmlns:a16="http://schemas.microsoft.com/office/drawing/2014/main" id="{00000000-0008-0000-0300-00006F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2" name="直線コネクタ 111">
          <a:extLst>
            <a:ext uri="{FF2B5EF4-FFF2-40B4-BE49-F238E27FC236}">
              <a16:creationId xmlns:a16="http://schemas.microsoft.com/office/drawing/2014/main" id="{00000000-0008-0000-0300-000070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3" name="テキスト ボックス 112">
          <a:extLst>
            <a:ext uri="{FF2B5EF4-FFF2-40B4-BE49-F238E27FC236}">
              <a16:creationId xmlns:a16="http://schemas.microsoft.com/office/drawing/2014/main" id="{00000000-0008-0000-0300-000071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169635</xdr:rowOff>
    </xdr:from>
    <xdr:to>
      <xdr:col>27</xdr:col>
      <xdr:colOff>184150</xdr:colOff>
      <xdr:row>67</xdr:row>
      <xdr:rowOff>169635</xdr:rowOff>
    </xdr:to>
    <xdr:cxnSp macro="">
      <xdr:nvCxnSpPr>
        <xdr:cNvPr id="114" name="直線コネクタ 113">
          <a:extLst>
            <a:ext uri="{FF2B5EF4-FFF2-40B4-BE49-F238E27FC236}">
              <a16:creationId xmlns:a16="http://schemas.microsoft.com/office/drawing/2014/main" id="{00000000-0008-0000-0300-000072000000}"/>
            </a:ext>
          </a:extLst>
        </xdr:cNvPr>
        <xdr:cNvCxnSpPr/>
      </xdr:nvCxnSpPr>
      <xdr:spPr>
        <a:xfrm>
          <a:off x="762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67</xdr:row>
      <xdr:rowOff>27412</xdr:rowOff>
    </xdr:from>
    <xdr:ext cx="762000" cy="259045"/>
    <xdr:sp macro="" textlink="">
      <xdr:nvSpPr>
        <xdr:cNvPr id="115" name="テキスト ボックス 114">
          <a:extLst>
            <a:ext uri="{FF2B5EF4-FFF2-40B4-BE49-F238E27FC236}">
              <a16:creationId xmlns:a16="http://schemas.microsoft.com/office/drawing/2014/main" id="{00000000-0008-0000-0300-000073000000}"/>
            </a:ext>
          </a:extLst>
        </xdr:cNvPr>
        <xdr:cNvSpPr txBox="1"/>
      </xdr:nvSpPr>
      <xdr:spPr>
        <a:xfrm>
          <a:off x="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167822</xdr:rowOff>
    </xdr:from>
    <xdr:to>
      <xdr:col>27</xdr:col>
      <xdr:colOff>184150</xdr:colOff>
      <xdr:row>65</xdr:row>
      <xdr:rowOff>167822</xdr:rowOff>
    </xdr:to>
    <xdr:cxnSp macro="">
      <xdr:nvCxnSpPr>
        <xdr:cNvPr id="116" name="直線コネクタ 115">
          <a:extLst>
            <a:ext uri="{FF2B5EF4-FFF2-40B4-BE49-F238E27FC236}">
              <a16:creationId xmlns:a16="http://schemas.microsoft.com/office/drawing/2014/main" id="{00000000-0008-0000-0300-000074000000}"/>
            </a:ext>
          </a:extLst>
        </xdr:cNvPr>
        <xdr:cNvCxnSpPr/>
      </xdr:nvCxnSpPr>
      <xdr:spPr>
        <a:xfrm>
          <a:off x="762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65</xdr:row>
      <xdr:rowOff>25599</xdr:rowOff>
    </xdr:from>
    <xdr:ext cx="762000" cy="259045"/>
    <xdr:sp macro="" textlink="">
      <xdr:nvSpPr>
        <xdr:cNvPr id="117" name="テキスト ボックス 116">
          <a:extLst>
            <a:ext uri="{FF2B5EF4-FFF2-40B4-BE49-F238E27FC236}">
              <a16:creationId xmlns:a16="http://schemas.microsoft.com/office/drawing/2014/main" id="{00000000-0008-0000-0300-000075000000}"/>
            </a:ext>
          </a:extLst>
        </xdr:cNvPr>
        <xdr:cNvSpPr txBox="1"/>
      </xdr:nvSpPr>
      <xdr:spPr>
        <a:xfrm>
          <a:off x="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63</xdr:row>
      <xdr:rowOff>166007</xdr:rowOff>
    </xdr:from>
    <xdr:to>
      <xdr:col>27</xdr:col>
      <xdr:colOff>184150</xdr:colOff>
      <xdr:row>63</xdr:row>
      <xdr:rowOff>166007</xdr:rowOff>
    </xdr:to>
    <xdr:cxnSp macro="">
      <xdr:nvCxnSpPr>
        <xdr:cNvPr id="118" name="直線コネクタ 117">
          <a:extLst>
            <a:ext uri="{FF2B5EF4-FFF2-40B4-BE49-F238E27FC236}">
              <a16:creationId xmlns:a16="http://schemas.microsoft.com/office/drawing/2014/main" id="{00000000-0008-0000-0300-000076000000}"/>
            </a:ext>
          </a:extLst>
        </xdr:cNvPr>
        <xdr:cNvCxnSpPr/>
      </xdr:nvCxnSpPr>
      <xdr:spPr>
        <a:xfrm>
          <a:off x="762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23784</xdr:rowOff>
    </xdr:from>
    <xdr:ext cx="762000" cy="259045"/>
    <xdr:sp macro="" textlink="">
      <xdr:nvSpPr>
        <xdr:cNvPr id="119" name="テキスト ボックス 118">
          <a:extLst>
            <a:ext uri="{FF2B5EF4-FFF2-40B4-BE49-F238E27FC236}">
              <a16:creationId xmlns:a16="http://schemas.microsoft.com/office/drawing/2014/main" id="{00000000-0008-0000-0300-000077000000}"/>
            </a:ext>
          </a:extLst>
        </xdr:cNvPr>
        <xdr:cNvSpPr txBox="1"/>
      </xdr:nvSpPr>
      <xdr:spPr>
        <a:xfrm>
          <a:off x="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61</xdr:row>
      <xdr:rowOff>164193</xdr:rowOff>
    </xdr:from>
    <xdr:to>
      <xdr:col>27</xdr:col>
      <xdr:colOff>184150</xdr:colOff>
      <xdr:row>61</xdr:row>
      <xdr:rowOff>164193</xdr:rowOff>
    </xdr:to>
    <xdr:cxnSp macro="">
      <xdr:nvCxnSpPr>
        <xdr:cNvPr id="120" name="直線コネクタ 119">
          <a:extLst>
            <a:ext uri="{FF2B5EF4-FFF2-40B4-BE49-F238E27FC236}">
              <a16:creationId xmlns:a16="http://schemas.microsoft.com/office/drawing/2014/main" id="{00000000-0008-0000-0300-000078000000}"/>
            </a:ext>
          </a:extLst>
        </xdr:cNvPr>
        <xdr:cNvCxnSpPr/>
      </xdr:nvCxnSpPr>
      <xdr:spPr>
        <a:xfrm>
          <a:off x="762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61</xdr:row>
      <xdr:rowOff>21970</xdr:rowOff>
    </xdr:from>
    <xdr:ext cx="762000" cy="259045"/>
    <xdr:sp macro="" textlink="">
      <xdr:nvSpPr>
        <xdr:cNvPr id="121" name="テキスト ボックス 120">
          <a:extLst>
            <a:ext uri="{FF2B5EF4-FFF2-40B4-BE49-F238E27FC236}">
              <a16:creationId xmlns:a16="http://schemas.microsoft.com/office/drawing/2014/main" id="{00000000-0008-0000-0300-000079000000}"/>
            </a:ext>
          </a:extLst>
        </xdr:cNvPr>
        <xdr:cNvSpPr txBox="1"/>
      </xdr:nvSpPr>
      <xdr:spPr>
        <a:xfrm>
          <a:off x="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59</xdr:row>
      <xdr:rowOff>162378</xdr:rowOff>
    </xdr:from>
    <xdr:to>
      <xdr:col>27</xdr:col>
      <xdr:colOff>184150</xdr:colOff>
      <xdr:row>59</xdr:row>
      <xdr:rowOff>162378</xdr:rowOff>
    </xdr:to>
    <xdr:cxnSp macro="">
      <xdr:nvCxnSpPr>
        <xdr:cNvPr id="122" name="直線コネクタ 121">
          <a:extLst>
            <a:ext uri="{FF2B5EF4-FFF2-40B4-BE49-F238E27FC236}">
              <a16:creationId xmlns:a16="http://schemas.microsoft.com/office/drawing/2014/main" id="{00000000-0008-0000-0300-00007A000000}"/>
            </a:ext>
          </a:extLst>
        </xdr:cNvPr>
        <xdr:cNvCxnSpPr/>
      </xdr:nvCxnSpPr>
      <xdr:spPr>
        <a:xfrm>
          <a:off x="762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20155</xdr:rowOff>
    </xdr:from>
    <xdr:ext cx="762000" cy="259045"/>
    <xdr:sp macro="" textlink="">
      <xdr:nvSpPr>
        <xdr:cNvPr id="123" name="テキスト ボックス 122">
          <a:extLst>
            <a:ext uri="{FF2B5EF4-FFF2-40B4-BE49-F238E27FC236}">
              <a16:creationId xmlns:a16="http://schemas.microsoft.com/office/drawing/2014/main" id="{00000000-0008-0000-0300-00007B000000}"/>
            </a:ext>
          </a:extLst>
        </xdr:cNvPr>
        <xdr:cNvSpPr txBox="1"/>
      </xdr:nvSpPr>
      <xdr:spPr>
        <a:xfrm>
          <a:off x="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57</xdr:row>
      <xdr:rowOff>160565</xdr:rowOff>
    </xdr:from>
    <xdr:to>
      <xdr:col>27</xdr:col>
      <xdr:colOff>184150</xdr:colOff>
      <xdr:row>57</xdr:row>
      <xdr:rowOff>160565</xdr:rowOff>
    </xdr:to>
    <xdr:cxnSp macro="">
      <xdr:nvCxnSpPr>
        <xdr:cNvPr id="124" name="直線コネクタ 123">
          <a:extLst>
            <a:ext uri="{FF2B5EF4-FFF2-40B4-BE49-F238E27FC236}">
              <a16:creationId xmlns:a16="http://schemas.microsoft.com/office/drawing/2014/main" id="{00000000-0008-0000-0300-00007C000000}"/>
            </a:ext>
          </a:extLst>
        </xdr:cNvPr>
        <xdr:cNvCxnSpPr/>
      </xdr:nvCxnSpPr>
      <xdr:spPr>
        <a:xfrm>
          <a:off x="762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18342</xdr:rowOff>
    </xdr:from>
    <xdr:ext cx="762000" cy="259045"/>
    <xdr:sp macro="" textlink="">
      <xdr:nvSpPr>
        <xdr:cNvPr id="125" name="テキスト ボックス 124">
          <a:extLst>
            <a:ext uri="{FF2B5EF4-FFF2-40B4-BE49-F238E27FC236}">
              <a16:creationId xmlns:a16="http://schemas.microsoft.com/office/drawing/2014/main" id="{00000000-0008-0000-0300-00007D000000}"/>
            </a:ext>
          </a:extLst>
        </xdr:cNvPr>
        <xdr:cNvSpPr txBox="1"/>
      </xdr:nvSpPr>
      <xdr:spPr>
        <a:xfrm>
          <a:off x="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6" name="直線コネクタ 125">
          <a:extLst>
            <a:ext uri="{FF2B5EF4-FFF2-40B4-BE49-F238E27FC236}">
              <a16:creationId xmlns:a16="http://schemas.microsoft.com/office/drawing/2014/main" id="{00000000-0008-0000-0300-00007E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7" name="テキスト ボックス 126">
          <a:extLst>
            <a:ext uri="{FF2B5EF4-FFF2-40B4-BE49-F238E27FC236}">
              <a16:creationId xmlns:a16="http://schemas.microsoft.com/office/drawing/2014/main" id="{00000000-0008-0000-0300-00007F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8" name="財政構造の弾力性グラフ枠">
          <a:extLst>
            <a:ext uri="{FF2B5EF4-FFF2-40B4-BE49-F238E27FC236}">
              <a16:creationId xmlns:a16="http://schemas.microsoft.com/office/drawing/2014/main" id="{00000000-0008-0000-0300-000080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58</xdr:row>
      <xdr:rowOff>58057</xdr:rowOff>
    </xdr:from>
    <xdr:to>
      <xdr:col>23</xdr:col>
      <xdr:colOff>133350</xdr:colOff>
      <xdr:row>66</xdr:row>
      <xdr:rowOff>165281</xdr:rowOff>
    </xdr:to>
    <xdr:cxnSp macro="">
      <xdr:nvCxnSpPr>
        <xdr:cNvPr id="129" name="直線コネクタ 128">
          <a:extLst>
            <a:ext uri="{FF2B5EF4-FFF2-40B4-BE49-F238E27FC236}">
              <a16:creationId xmlns:a16="http://schemas.microsoft.com/office/drawing/2014/main" id="{00000000-0008-0000-0300-000081000000}"/>
            </a:ext>
          </a:extLst>
        </xdr:cNvPr>
        <xdr:cNvCxnSpPr/>
      </xdr:nvCxnSpPr>
      <xdr:spPr>
        <a:xfrm flipV="1">
          <a:off x="4953000" y="10002157"/>
          <a:ext cx="0" cy="147882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66</xdr:row>
      <xdr:rowOff>137358</xdr:rowOff>
    </xdr:from>
    <xdr:ext cx="762000" cy="259045"/>
    <xdr:sp macro="" textlink="">
      <xdr:nvSpPr>
        <xdr:cNvPr id="130" name="財政構造の弾力性最小値テキスト">
          <a:extLst>
            <a:ext uri="{FF2B5EF4-FFF2-40B4-BE49-F238E27FC236}">
              <a16:creationId xmlns:a16="http://schemas.microsoft.com/office/drawing/2014/main" id="{00000000-0008-0000-0300-000082000000}"/>
            </a:ext>
          </a:extLst>
        </xdr:cNvPr>
        <xdr:cNvSpPr txBox="1"/>
      </xdr:nvSpPr>
      <xdr:spPr>
        <a:xfrm>
          <a:off x="5041900" y="114530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66</xdr:row>
      <xdr:rowOff>165281</xdr:rowOff>
    </xdr:from>
    <xdr:to>
      <xdr:col>24</xdr:col>
      <xdr:colOff>12700</xdr:colOff>
      <xdr:row>66</xdr:row>
      <xdr:rowOff>165281</xdr:rowOff>
    </xdr:to>
    <xdr:cxnSp macro="">
      <xdr:nvCxnSpPr>
        <xdr:cNvPr id="131" name="直線コネクタ 130">
          <a:extLst>
            <a:ext uri="{FF2B5EF4-FFF2-40B4-BE49-F238E27FC236}">
              <a16:creationId xmlns:a16="http://schemas.microsoft.com/office/drawing/2014/main" id="{00000000-0008-0000-0300-000083000000}"/>
            </a:ext>
          </a:extLst>
        </xdr:cNvPr>
        <xdr:cNvCxnSpPr/>
      </xdr:nvCxnSpPr>
      <xdr:spPr>
        <a:xfrm>
          <a:off x="4864100" y="114809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56</xdr:row>
      <xdr:rowOff>144434</xdr:rowOff>
    </xdr:from>
    <xdr:ext cx="762000" cy="259045"/>
    <xdr:sp macro="" textlink="">
      <xdr:nvSpPr>
        <xdr:cNvPr id="132" name="財政構造の弾力性最大値テキスト">
          <a:extLst>
            <a:ext uri="{FF2B5EF4-FFF2-40B4-BE49-F238E27FC236}">
              <a16:creationId xmlns:a16="http://schemas.microsoft.com/office/drawing/2014/main" id="{00000000-0008-0000-0300-000084000000}"/>
            </a:ext>
          </a:extLst>
        </xdr:cNvPr>
        <xdr:cNvSpPr txBox="1"/>
      </xdr:nvSpPr>
      <xdr:spPr>
        <a:xfrm>
          <a:off x="5041900" y="9745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58</xdr:row>
      <xdr:rowOff>58057</xdr:rowOff>
    </xdr:from>
    <xdr:to>
      <xdr:col>24</xdr:col>
      <xdr:colOff>12700</xdr:colOff>
      <xdr:row>58</xdr:row>
      <xdr:rowOff>58057</xdr:rowOff>
    </xdr:to>
    <xdr:cxnSp macro="">
      <xdr:nvCxnSpPr>
        <xdr:cNvPr id="133" name="直線コネクタ 132">
          <a:extLst>
            <a:ext uri="{FF2B5EF4-FFF2-40B4-BE49-F238E27FC236}">
              <a16:creationId xmlns:a16="http://schemas.microsoft.com/office/drawing/2014/main" id="{00000000-0008-0000-0300-000085000000}"/>
            </a:ext>
          </a:extLst>
        </xdr:cNvPr>
        <xdr:cNvCxnSpPr/>
      </xdr:nvCxnSpPr>
      <xdr:spPr>
        <a:xfrm>
          <a:off x="4864100" y="100021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61</xdr:row>
      <xdr:rowOff>9072</xdr:rowOff>
    </xdr:from>
    <xdr:to>
      <xdr:col>23</xdr:col>
      <xdr:colOff>133350</xdr:colOff>
      <xdr:row>61</xdr:row>
      <xdr:rowOff>84909</xdr:rowOff>
    </xdr:to>
    <xdr:cxnSp macro="">
      <xdr:nvCxnSpPr>
        <xdr:cNvPr id="134" name="直線コネクタ 133">
          <a:extLst>
            <a:ext uri="{FF2B5EF4-FFF2-40B4-BE49-F238E27FC236}">
              <a16:creationId xmlns:a16="http://schemas.microsoft.com/office/drawing/2014/main" id="{00000000-0008-0000-0300-000086000000}"/>
            </a:ext>
          </a:extLst>
        </xdr:cNvPr>
        <xdr:cNvCxnSpPr/>
      </xdr:nvCxnSpPr>
      <xdr:spPr>
        <a:xfrm flipV="1">
          <a:off x="4114800" y="10467522"/>
          <a:ext cx="838200" cy="758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59</xdr:row>
      <xdr:rowOff>42834</xdr:rowOff>
    </xdr:from>
    <xdr:ext cx="762000" cy="259045"/>
    <xdr:sp macro="" textlink="">
      <xdr:nvSpPr>
        <xdr:cNvPr id="135" name="財政構造の弾力性平均値テキスト">
          <a:extLst>
            <a:ext uri="{FF2B5EF4-FFF2-40B4-BE49-F238E27FC236}">
              <a16:creationId xmlns:a16="http://schemas.microsoft.com/office/drawing/2014/main" id="{00000000-0008-0000-0300-000087000000}"/>
            </a:ext>
          </a:extLst>
        </xdr:cNvPr>
        <xdr:cNvSpPr txBox="1"/>
      </xdr:nvSpPr>
      <xdr:spPr>
        <a:xfrm>
          <a:off x="5041900" y="1015838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60</xdr:row>
      <xdr:rowOff>26307</xdr:rowOff>
    </xdr:from>
    <xdr:to>
      <xdr:col>23</xdr:col>
      <xdr:colOff>184150</xdr:colOff>
      <xdr:row>60</xdr:row>
      <xdr:rowOff>127907</xdr:rowOff>
    </xdr:to>
    <xdr:sp macro="" textlink="">
      <xdr:nvSpPr>
        <xdr:cNvPr id="136" name="フローチャート: 判断 135">
          <a:extLst>
            <a:ext uri="{FF2B5EF4-FFF2-40B4-BE49-F238E27FC236}">
              <a16:creationId xmlns:a16="http://schemas.microsoft.com/office/drawing/2014/main" id="{00000000-0008-0000-0300-000088000000}"/>
            </a:ext>
          </a:extLst>
        </xdr:cNvPr>
        <xdr:cNvSpPr/>
      </xdr:nvSpPr>
      <xdr:spPr>
        <a:xfrm>
          <a:off x="4902200" y="103133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60</xdr:row>
      <xdr:rowOff>159838</xdr:rowOff>
    </xdr:from>
    <xdr:to>
      <xdr:col>19</xdr:col>
      <xdr:colOff>133350</xdr:colOff>
      <xdr:row>61</xdr:row>
      <xdr:rowOff>84909</xdr:rowOff>
    </xdr:to>
    <xdr:cxnSp macro="">
      <xdr:nvCxnSpPr>
        <xdr:cNvPr id="137" name="直線コネクタ 136">
          <a:extLst>
            <a:ext uri="{FF2B5EF4-FFF2-40B4-BE49-F238E27FC236}">
              <a16:creationId xmlns:a16="http://schemas.microsoft.com/office/drawing/2014/main" id="{00000000-0008-0000-0300-000089000000}"/>
            </a:ext>
          </a:extLst>
        </xdr:cNvPr>
        <xdr:cNvCxnSpPr/>
      </xdr:nvCxnSpPr>
      <xdr:spPr>
        <a:xfrm>
          <a:off x="3225800" y="10446838"/>
          <a:ext cx="889000" cy="965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60</xdr:row>
      <xdr:rowOff>67673</xdr:rowOff>
    </xdr:from>
    <xdr:to>
      <xdr:col>19</xdr:col>
      <xdr:colOff>184150</xdr:colOff>
      <xdr:row>60</xdr:row>
      <xdr:rowOff>169273</xdr:rowOff>
    </xdr:to>
    <xdr:sp macro="" textlink="">
      <xdr:nvSpPr>
        <xdr:cNvPr id="138" name="フローチャート: 判断 137">
          <a:extLst>
            <a:ext uri="{FF2B5EF4-FFF2-40B4-BE49-F238E27FC236}">
              <a16:creationId xmlns:a16="http://schemas.microsoft.com/office/drawing/2014/main" id="{00000000-0008-0000-0300-00008A000000}"/>
            </a:ext>
          </a:extLst>
        </xdr:cNvPr>
        <xdr:cNvSpPr/>
      </xdr:nvSpPr>
      <xdr:spPr>
        <a:xfrm>
          <a:off x="4064000" y="103546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59</xdr:row>
      <xdr:rowOff>8000</xdr:rowOff>
    </xdr:from>
    <xdr:ext cx="736600" cy="259045"/>
    <xdr:sp macro="" textlink="">
      <xdr:nvSpPr>
        <xdr:cNvPr id="139" name="テキスト ボックス 138">
          <a:extLst>
            <a:ext uri="{FF2B5EF4-FFF2-40B4-BE49-F238E27FC236}">
              <a16:creationId xmlns:a16="http://schemas.microsoft.com/office/drawing/2014/main" id="{00000000-0008-0000-0300-00008B000000}"/>
            </a:ext>
          </a:extLst>
        </xdr:cNvPr>
        <xdr:cNvSpPr txBox="1"/>
      </xdr:nvSpPr>
      <xdr:spPr>
        <a:xfrm>
          <a:off x="3733800" y="1012355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60</xdr:row>
      <xdr:rowOff>118473</xdr:rowOff>
    </xdr:from>
    <xdr:to>
      <xdr:col>15</xdr:col>
      <xdr:colOff>82550</xdr:colOff>
      <xdr:row>60</xdr:row>
      <xdr:rowOff>159838</xdr:rowOff>
    </xdr:to>
    <xdr:cxnSp macro="">
      <xdr:nvCxnSpPr>
        <xdr:cNvPr id="140" name="直線コネクタ 139">
          <a:extLst>
            <a:ext uri="{FF2B5EF4-FFF2-40B4-BE49-F238E27FC236}">
              <a16:creationId xmlns:a16="http://schemas.microsoft.com/office/drawing/2014/main" id="{00000000-0008-0000-0300-00008C000000}"/>
            </a:ext>
          </a:extLst>
        </xdr:cNvPr>
        <xdr:cNvCxnSpPr/>
      </xdr:nvCxnSpPr>
      <xdr:spPr>
        <a:xfrm>
          <a:off x="2336800" y="10405473"/>
          <a:ext cx="889000" cy="413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60</xdr:row>
      <xdr:rowOff>43543</xdr:rowOff>
    </xdr:from>
    <xdr:to>
      <xdr:col>15</xdr:col>
      <xdr:colOff>133350</xdr:colOff>
      <xdr:row>60</xdr:row>
      <xdr:rowOff>145143</xdr:rowOff>
    </xdr:to>
    <xdr:sp macro="" textlink="">
      <xdr:nvSpPr>
        <xdr:cNvPr id="141" name="フローチャート: 判断 140">
          <a:extLst>
            <a:ext uri="{FF2B5EF4-FFF2-40B4-BE49-F238E27FC236}">
              <a16:creationId xmlns:a16="http://schemas.microsoft.com/office/drawing/2014/main" id="{00000000-0008-0000-0300-00008D000000}"/>
            </a:ext>
          </a:extLst>
        </xdr:cNvPr>
        <xdr:cNvSpPr/>
      </xdr:nvSpPr>
      <xdr:spPr>
        <a:xfrm>
          <a:off x="3175000" y="103305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58</xdr:row>
      <xdr:rowOff>155320</xdr:rowOff>
    </xdr:from>
    <xdr:ext cx="762000" cy="259045"/>
    <xdr:sp macro="" textlink="">
      <xdr:nvSpPr>
        <xdr:cNvPr id="142" name="テキスト ボックス 141">
          <a:extLst>
            <a:ext uri="{FF2B5EF4-FFF2-40B4-BE49-F238E27FC236}">
              <a16:creationId xmlns:a16="http://schemas.microsoft.com/office/drawing/2014/main" id="{00000000-0008-0000-0300-00008E000000}"/>
            </a:ext>
          </a:extLst>
        </xdr:cNvPr>
        <xdr:cNvSpPr txBox="1"/>
      </xdr:nvSpPr>
      <xdr:spPr>
        <a:xfrm>
          <a:off x="2844800" y="10099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59</xdr:row>
      <xdr:rowOff>100330</xdr:rowOff>
    </xdr:from>
    <xdr:to>
      <xdr:col>11</xdr:col>
      <xdr:colOff>31750</xdr:colOff>
      <xdr:row>60</xdr:row>
      <xdr:rowOff>118473</xdr:rowOff>
    </xdr:to>
    <xdr:cxnSp macro="">
      <xdr:nvCxnSpPr>
        <xdr:cNvPr id="143" name="直線コネクタ 142">
          <a:extLst>
            <a:ext uri="{FF2B5EF4-FFF2-40B4-BE49-F238E27FC236}">
              <a16:creationId xmlns:a16="http://schemas.microsoft.com/office/drawing/2014/main" id="{00000000-0008-0000-0300-00008F000000}"/>
            </a:ext>
          </a:extLst>
        </xdr:cNvPr>
        <xdr:cNvCxnSpPr/>
      </xdr:nvCxnSpPr>
      <xdr:spPr>
        <a:xfrm>
          <a:off x="1447800" y="10215880"/>
          <a:ext cx="889000" cy="1895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60</xdr:row>
      <xdr:rowOff>15966</xdr:rowOff>
    </xdr:from>
    <xdr:to>
      <xdr:col>11</xdr:col>
      <xdr:colOff>82550</xdr:colOff>
      <xdr:row>60</xdr:row>
      <xdr:rowOff>117566</xdr:rowOff>
    </xdr:to>
    <xdr:sp macro="" textlink="">
      <xdr:nvSpPr>
        <xdr:cNvPr id="144" name="フローチャート: 判断 143">
          <a:extLst>
            <a:ext uri="{FF2B5EF4-FFF2-40B4-BE49-F238E27FC236}">
              <a16:creationId xmlns:a16="http://schemas.microsoft.com/office/drawing/2014/main" id="{00000000-0008-0000-0300-000090000000}"/>
            </a:ext>
          </a:extLst>
        </xdr:cNvPr>
        <xdr:cNvSpPr/>
      </xdr:nvSpPr>
      <xdr:spPr>
        <a:xfrm>
          <a:off x="2286000" y="103029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58</xdr:row>
      <xdr:rowOff>127743</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1955800" y="100718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59</xdr:row>
      <xdr:rowOff>146050</xdr:rowOff>
    </xdr:from>
    <xdr:to>
      <xdr:col>7</xdr:col>
      <xdr:colOff>31750</xdr:colOff>
      <xdr:row>60</xdr:row>
      <xdr:rowOff>76200</xdr:rowOff>
    </xdr:to>
    <xdr:sp macro="" textlink="">
      <xdr:nvSpPr>
        <xdr:cNvPr id="146" name="フローチャート: 判断 145">
          <a:extLst>
            <a:ext uri="{FF2B5EF4-FFF2-40B4-BE49-F238E27FC236}">
              <a16:creationId xmlns:a16="http://schemas.microsoft.com/office/drawing/2014/main" id="{00000000-0008-0000-0300-000092000000}"/>
            </a:ext>
          </a:extLst>
        </xdr:cNvPr>
        <xdr:cNvSpPr/>
      </xdr:nvSpPr>
      <xdr:spPr>
        <a:xfrm>
          <a:off x="1397000" y="10261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60</xdr:row>
      <xdr:rowOff>60977</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1066800" y="10347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9" name="テキスト ボックス 148">
          <a:extLst>
            <a:ext uri="{FF2B5EF4-FFF2-40B4-BE49-F238E27FC236}">
              <a16:creationId xmlns:a16="http://schemas.microsoft.com/office/drawing/2014/main" id="{00000000-0008-0000-0300-000095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50" name="テキスト ボックス 149">
          <a:extLst>
            <a:ext uri="{FF2B5EF4-FFF2-40B4-BE49-F238E27FC236}">
              <a16:creationId xmlns:a16="http://schemas.microsoft.com/office/drawing/2014/main" id="{00000000-0008-0000-0300-000096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51" name="テキスト ボックス 150">
          <a:extLst>
            <a:ext uri="{FF2B5EF4-FFF2-40B4-BE49-F238E27FC236}">
              <a16:creationId xmlns:a16="http://schemas.microsoft.com/office/drawing/2014/main" id="{00000000-0008-0000-0300-000097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2" name="テキスト ボックス 151">
          <a:extLst>
            <a:ext uri="{FF2B5EF4-FFF2-40B4-BE49-F238E27FC236}">
              <a16:creationId xmlns:a16="http://schemas.microsoft.com/office/drawing/2014/main" id="{00000000-0008-0000-0300-000098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60</xdr:row>
      <xdr:rowOff>129722</xdr:rowOff>
    </xdr:from>
    <xdr:to>
      <xdr:col>23</xdr:col>
      <xdr:colOff>184150</xdr:colOff>
      <xdr:row>61</xdr:row>
      <xdr:rowOff>59872</xdr:rowOff>
    </xdr:to>
    <xdr:sp macro="" textlink="">
      <xdr:nvSpPr>
        <xdr:cNvPr id="153" name="楕円 152">
          <a:extLst>
            <a:ext uri="{FF2B5EF4-FFF2-40B4-BE49-F238E27FC236}">
              <a16:creationId xmlns:a16="http://schemas.microsoft.com/office/drawing/2014/main" id="{00000000-0008-0000-0300-000099000000}"/>
            </a:ext>
          </a:extLst>
        </xdr:cNvPr>
        <xdr:cNvSpPr/>
      </xdr:nvSpPr>
      <xdr:spPr>
        <a:xfrm>
          <a:off x="4902200" y="104167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60</xdr:row>
      <xdr:rowOff>101799</xdr:rowOff>
    </xdr:from>
    <xdr:ext cx="762000" cy="259045"/>
    <xdr:sp macro="" textlink="">
      <xdr:nvSpPr>
        <xdr:cNvPr id="154" name="財政構造の弾力性該当値テキスト">
          <a:extLst>
            <a:ext uri="{FF2B5EF4-FFF2-40B4-BE49-F238E27FC236}">
              <a16:creationId xmlns:a16="http://schemas.microsoft.com/office/drawing/2014/main" id="{00000000-0008-0000-0300-00009A000000}"/>
            </a:ext>
          </a:extLst>
        </xdr:cNvPr>
        <xdr:cNvSpPr txBox="1"/>
      </xdr:nvSpPr>
      <xdr:spPr>
        <a:xfrm>
          <a:off x="5041900" y="103887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61</xdr:row>
      <xdr:rowOff>34109</xdr:rowOff>
    </xdr:from>
    <xdr:to>
      <xdr:col>19</xdr:col>
      <xdr:colOff>184150</xdr:colOff>
      <xdr:row>61</xdr:row>
      <xdr:rowOff>135709</xdr:rowOff>
    </xdr:to>
    <xdr:sp macro="" textlink="">
      <xdr:nvSpPr>
        <xdr:cNvPr id="155" name="楕円 154">
          <a:extLst>
            <a:ext uri="{FF2B5EF4-FFF2-40B4-BE49-F238E27FC236}">
              <a16:creationId xmlns:a16="http://schemas.microsoft.com/office/drawing/2014/main" id="{00000000-0008-0000-0300-00009B000000}"/>
            </a:ext>
          </a:extLst>
        </xdr:cNvPr>
        <xdr:cNvSpPr/>
      </xdr:nvSpPr>
      <xdr:spPr>
        <a:xfrm>
          <a:off x="4064000" y="104925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61</xdr:row>
      <xdr:rowOff>120486</xdr:rowOff>
    </xdr:from>
    <xdr:ext cx="736600" cy="259045"/>
    <xdr:sp macro="" textlink="">
      <xdr:nvSpPr>
        <xdr:cNvPr id="156" name="テキスト ボックス 155">
          <a:extLst>
            <a:ext uri="{FF2B5EF4-FFF2-40B4-BE49-F238E27FC236}">
              <a16:creationId xmlns:a16="http://schemas.microsoft.com/office/drawing/2014/main" id="{00000000-0008-0000-0300-00009C000000}"/>
            </a:ext>
          </a:extLst>
        </xdr:cNvPr>
        <xdr:cNvSpPr txBox="1"/>
      </xdr:nvSpPr>
      <xdr:spPr>
        <a:xfrm>
          <a:off x="3733800" y="1057893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60</xdr:row>
      <xdr:rowOff>109038</xdr:rowOff>
    </xdr:from>
    <xdr:to>
      <xdr:col>15</xdr:col>
      <xdr:colOff>133350</xdr:colOff>
      <xdr:row>61</xdr:row>
      <xdr:rowOff>39188</xdr:rowOff>
    </xdr:to>
    <xdr:sp macro="" textlink="">
      <xdr:nvSpPr>
        <xdr:cNvPr id="157" name="楕円 156">
          <a:extLst>
            <a:ext uri="{FF2B5EF4-FFF2-40B4-BE49-F238E27FC236}">
              <a16:creationId xmlns:a16="http://schemas.microsoft.com/office/drawing/2014/main" id="{00000000-0008-0000-0300-00009D000000}"/>
            </a:ext>
          </a:extLst>
        </xdr:cNvPr>
        <xdr:cNvSpPr/>
      </xdr:nvSpPr>
      <xdr:spPr>
        <a:xfrm>
          <a:off x="3175000" y="103960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61</xdr:row>
      <xdr:rowOff>23965</xdr:rowOff>
    </xdr:from>
    <xdr:ext cx="762000" cy="259045"/>
    <xdr:sp macro="" textlink="">
      <xdr:nvSpPr>
        <xdr:cNvPr id="158" name="テキスト ボックス 157">
          <a:extLst>
            <a:ext uri="{FF2B5EF4-FFF2-40B4-BE49-F238E27FC236}">
              <a16:creationId xmlns:a16="http://schemas.microsoft.com/office/drawing/2014/main" id="{00000000-0008-0000-0300-00009E000000}"/>
            </a:ext>
          </a:extLst>
        </xdr:cNvPr>
        <xdr:cNvSpPr txBox="1"/>
      </xdr:nvSpPr>
      <xdr:spPr>
        <a:xfrm>
          <a:off x="2844800" y="104824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60</xdr:row>
      <xdr:rowOff>67673</xdr:rowOff>
    </xdr:from>
    <xdr:to>
      <xdr:col>11</xdr:col>
      <xdr:colOff>82550</xdr:colOff>
      <xdr:row>60</xdr:row>
      <xdr:rowOff>169273</xdr:rowOff>
    </xdr:to>
    <xdr:sp macro="" textlink="">
      <xdr:nvSpPr>
        <xdr:cNvPr id="159" name="楕円 158">
          <a:extLst>
            <a:ext uri="{FF2B5EF4-FFF2-40B4-BE49-F238E27FC236}">
              <a16:creationId xmlns:a16="http://schemas.microsoft.com/office/drawing/2014/main" id="{00000000-0008-0000-0300-00009F000000}"/>
            </a:ext>
          </a:extLst>
        </xdr:cNvPr>
        <xdr:cNvSpPr/>
      </xdr:nvSpPr>
      <xdr:spPr>
        <a:xfrm>
          <a:off x="2286000" y="103546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60</xdr:row>
      <xdr:rowOff>154050</xdr:rowOff>
    </xdr:from>
    <xdr:ext cx="762000" cy="259045"/>
    <xdr:sp macro="" textlink="">
      <xdr:nvSpPr>
        <xdr:cNvPr id="160" name="テキスト ボックス 159">
          <a:extLst>
            <a:ext uri="{FF2B5EF4-FFF2-40B4-BE49-F238E27FC236}">
              <a16:creationId xmlns:a16="http://schemas.microsoft.com/office/drawing/2014/main" id="{00000000-0008-0000-0300-0000A0000000}"/>
            </a:ext>
          </a:extLst>
        </xdr:cNvPr>
        <xdr:cNvSpPr txBox="1"/>
      </xdr:nvSpPr>
      <xdr:spPr>
        <a:xfrm>
          <a:off x="1955800" y="104410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59</xdr:row>
      <xdr:rowOff>49530</xdr:rowOff>
    </xdr:from>
    <xdr:to>
      <xdr:col>7</xdr:col>
      <xdr:colOff>31750</xdr:colOff>
      <xdr:row>59</xdr:row>
      <xdr:rowOff>151130</xdr:rowOff>
    </xdr:to>
    <xdr:sp macro="" textlink="">
      <xdr:nvSpPr>
        <xdr:cNvPr id="161" name="楕円 160">
          <a:extLst>
            <a:ext uri="{FF2B5EF4-FFF2-40B4-BE49-F238E27FC236}">
              <a16:creationId xmlns:a16="http://schemas.microsoft.com/office/drawing/2014/main" id="{00000000-0008-0000-0300-0000A1000000}"/>
            </a:ext>
          </a:extLst>
        </xdr:cNvPr>
        <xdr:cNvSpPr/>
      </xdr:nvSpPr>
      <xdr:spPr>
        <a:xfrm>
          <a:off x="1397000" y="10165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57</xdr:row>
      <xdr:rowOff>161307</xdr:rowOff>
    </xdr:from>
    <xdr:ext cx="762000" cy="259045"/>
    <xdr:sp macro="" textlink="">
      <xdr:nvSpPr>
        <xdr:cNvPr id="162" name="テキスト ボックス 161">
          <a:extLst>
            <a:ext uri="{FF2B5EF4-FFF2-40B4-BE49-F238E27FC236}">
              <a16:creationId xmlns:a16="http://schemas.microsoft.com/office/drawing/2014/main" id="{00000000-0008-0000-0300-0000A2000000}"/>
            </a:ext>
          </a:extLst>
        </xdr:cNvPr>
        <xdr:cNvSpPr txBox="1"/>
      </xdr:nvSpPr>
      <xdr:spPr>
        <a:xfrm>
          <a:off x="1066800" y="9933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3" name="正方形/長方形 162">
          <a:extLst>
            <a:ext uri="{FF2B5EF4-FFF2-40B4-BE49-F238E27FC236}">
              <a16:creationId xmlns:a16="http://schemas.microsoft.com/office/drawing/2014/main" id="{00000000-0008-0000-0300-0000A3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4" name="テキスト ボックス 163">
          <a:extLst>
            <a:ext uri="{FF2B5EF4-FFF2-40B4-BE49-F238E27FC236}">
              <a16:creationId xmlns:a16="http://schemas.microsoft.com/office/drawing/2014/main" id="{00000000-0008-0000-0300-0000A4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5" name="テキスト ボックス 164">
          <a:extLst>
            <a:ext uri="{FF2B5EF4-FFF2-40B4-BE49-F238E27FC236}">
              <a16:creationId xmlns:a16="http://schemas.microsoft.com/office/drawing/2014/main" id="{00000000-0008-0000-0300-0000A5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[211,959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145,817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71" name="正方形/長方形 170">
          <a:extLst>
            <a:ext uri="{FF2B5EF4-FFF2-40B4-BE49-F238E27FC236}">
              <a16:creationId xmlns:a16="http://schemas.microsoft.com/office/drawing/2014/main" id="{00000000-0008-0000-0300-0000AB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192,204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2" name="正方形/長方形 171">
          <a:extLst>
            <a:ext uri="{FF2B5EF4-FFF2-40B4-BE49-F238E27FC236}">
              <a16:creationId xmlns:a16="http://schemas.microsoft.com/office/drawing/2014/main" id="{00000000-0008-0000-0300-0000AC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3" name="正方形/長方形 172">
          <a:extLst>
            <a:ext uri="{FF2B5EF4-FFF2-40B4-BE49-F238E27FC236}">
              <a16:creationId xmlns:a16="http://schemas.microsoft.com/office/drawing/2014/main" id="{00000000-0008-0000-0300-0000AD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4" name="正方形/長方形 173">
          <a:extLst>
            <a:ext uri="{FF2B5EF4-FFF2-40B4-BE49-F238E27FC236}">
              <a16:creationId xmlns:a16="http://schemas.microsoft.com/office/drawing/2014/main" id="{00000000-0008-0000-0300-0000AE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5" name="テキスト ボックス 174">
          <a:extLst>
            <a:ext uri="{FF2B5EF4-FFF2-40B4-BE49-F238E27FC236}">
              <a16:creationId xmlns:a16="http://schemas.microsoft.com/office/drawing/2014/main" id="{00000000-0008-0000-0300-0000AF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a:latin typeface="ＭＳ Ｐゴシック" panose="020B0600070205080204" pitchFamily="50" charset="-128"/>
              <a:ea typeface="ＭＳ Ｐゴシック" panose="020B0600070205080204" pitchFamily="50" charset="-128"/>
            </a:rPr>
            <a:t>　</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類似団体平均を</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16,920</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円、福島県平均を</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19,755</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円上回っており、前年度と比較して</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32,125</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円増加している状況である。</a:t>
          </a:r>
          <a:endPar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大雪の影響による維持補修費の増や、会計年度任用職員制度への移行及び退職手当の増等が、昨年度より増額した要因となっている。</a:t>
          </a:r>
          <a:endPar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今後は各施設の老朽化により維持補修費が増加することが見込まれるため、適切な公共施設管理を計画的に行っていくとともに、順次定年延長となる状況を踏まえ、定員規模の適正化に努めていく必要があ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77</xdr:row>
      <xdr:rowOff>6350</xdr:rowOff>
    </xdr:from>
    <xdr:ext cx="349839" cy="225703"/>
    <xdr:sp macro="" textlink="">
      <xdr:nvSpPr>
        <xdr:cNvPr id="176" name="テキスト ボックス 175">
          <a:extLst>
            <a:ext uri="{FF2B5EF4-FFF2-40B4-BE49-F238E27FC236}">
              <a16:creationId xmlns:a16="http://schemas.microsoft.com/office/drawing/2014/main" id="{00000000-0008-0000-0300-0000B0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7" name="直線コネクタ 176">
          <a:extLst>
            <a:ext uri="{FF2B5EF4-FFF2-40B4-BE49-F238E27FC236}">
              <a16:creationId xmlns:a16="http://schemas.microsoft.com/office/drawing/2014/main" id="{00000000-0008-0000-0300-0000B1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8" name="テキスト ボックス 177">
          <a:extLst>
            <a:ext uri="{FF2B5EF4-FFF2-40B4-BE49-F238E27FC236}">
              <a16:creationId xmlns:a16="http://schemas.microsoft.com/office/drawing/2014/main" id="{00000000-0008-0000-0300-0000B2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69850</xdr:rowOff>
    </xdr:from>
    <xdr:to>
      <xdr:col>27</xdr:col>
      <xdr:colOff>184150</xdr:colOff>
      <xdr:row>89</xdr:row>
      <xdr:rowOff>69850</xdr:rowOff>
    </xdr:to>
    <xdr:cxnSp macro="">
      <xdr:nvCxnSpPr>
        <xdr:cNvPr id="179" name="直線コネクタ 178">
          <a:extLst>
            <a:ext uri="{FF2B5EF4-FFF2-40B4-BE49-F238E27FC236}">
              <a16:creationId xmlns:a16="http://schemas.microsoft.com/office/drawing/2014/main" id="{00000000-0008-0000-0300-0000B3000000}"/>
            </a:ext>
          </a:extLst>
        </xdr:cNvPr>
        <xdr:cNvCxnSpPr/>
      </xdr:nvCxnSpPr>
      <xdr:spPr>
        <a:xfrm>
          <a:off x="762000" y="1532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88</xdr:row>
      <xdr:rowOff>99077</xdr:rowOff>
    </xdr:from>
    <xdr:ext cx="762000" cy="259045"/>
    <xdr:sp macro="" textlink="">
      <xdr:nvSpPr>
        <xdr:cNvPr id="180" name="テキスト ボックス 179">
          <a:extLst>
            <a:ext uri="{FF2B5EF4-FFF2-40B4-BE49-F238E27FC236}">
              <a16:creationId xmlns:a16="http://schemas.microsoft.com/office/drawing/2014/main" id="{00000000-0008-0000-0300-0000B4000000}"/>
            </a:ext>
          </a:extLst>
        </xdr:cNvPr>
        <xdr:cNvSpPr txBox="1"/>
      </xdr:nvSpPr>
      <xdr:spPr>
        <a:xfrm>
          <a:off x="0" y="1518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86</xdr:row>
      <xdr:rowOff>101600</xdr:rowOff>
    </xdr:from>
    <xdr:to>
      <xdr:col>27</xdr:col>
      <xdr:colOff>184150</xdr:colOff>
      <xdr:row>86</xdr:row>
      <xdr:rowOff>101600</xdr:rowOff>
    </xdr:to>
    <xdr:cxnSp macro="">
      <xdr:nvCxnSpPr>
        <xdr:cNvPr id="181" name="直線コネクタ 180">
          <a:extLst>
            <a:ext uri="{FF2B5EF4-FFF2-40B4-BE49-F238E27FC236}">
              <a16:creationId xmlns:a16="http://schemas.microsoft.com/office/drawing/2014/main" id="{00000000-0008-0000-0300-0000B5000000}"/>
            </a:ext>
          </a:extLst>
        </xdr:cNvPr>
        <xdr:cNvCxnSpPr/>
      </xdr:nvCxnSpPr>
      <xdr:spPr>
        <a:xfrm>
          <a:off x="762000" y="1484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130827</xdr:rowOff>
    </xdr:from>
    <xdr:ext cx="762000" cy="259045"/>
    <xdr:sp macro="" textlink="">
      <xdr:nvSpPr>
        <xdr:cNvPr id="182" name="テキスト ボックス 181">
          <a:extLst>
            <a:ext uri="{FF2B5EF4-FFF2-40B4-BE49-F238E27FC236}">
              <a16:creationId xmlns:a16="http://schemas.microsoft.com/office/drawing/2014/main" id="{00000000-0008-0000-0300-0000B6000000}"/>
            </a:ext>
          </a:extLst>
        </xdr:cNvPr>
        <xdr:cNvSpPr txBox="1"/>
      </xdr:nvSpPr>
      <xdr:spPr>
        <a:xfrm>
          <a:off x="0" y="1470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83</xdr:row>
      <xdr:rowOff>133350</xdr:rowOff>
    </xdr:from>
    <xdr:to>
      <xdr:col>27</xdr:col>
      <xdr:colOff>184150</xdr:colOff>
      <xdr:row>83</xdr:row>
      <xdr:rowOff>133350</xdr:rowOff>
    </xdr:to>
    <xdr:cxnSp macro="">
      <xdr:nvCxnSpPr>
        <xdr:cNvPr id="183" name="直線コネクタ 182">
          <a:extLst>
            <a:ext uri="{FF2B5EF4-FFF2-40B4-BE49-F238E27FC236}">
              <a16:creationId xmlns:a16="http://schemas.microsoft.com/office/drawing/2014/main" id="{00000000-0008-0000-0300-0000B7000000}"/>
            </a:ext>
          </a:extLst>
        </xdr:cNvPr>
        <xdr:cNvCxnSpPr/>
      </xdr:nvCxnSpPr>
      <xdr:spPr>
        <a:xfrm>
          <a:off x="762000" y="1436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162577</xdr:rowOff>
    </xdr:from>
    <xdr:ext cx="762000" cy="259045"/>
    <xdr:sp macro="" textlink="">
      <xdr:nvSpPr>
        <xdr:cNvPr id="184" name="テキスト ボックス 183">
          <a:extLst>
            <a:ext uri="{FF2B5EF4-FFF2-40B4-BE49-F238E27FC236}">
              <a16:creationId xmlns:a16="http://schemas.microsoft.com/office/drawing/2014/main" id="{00000000-0008-0000-0300-0000B8000000}"/>
            </a:ext>
          </a:extLst>
        </xdr:cNvPr>
        <xdr:cNvSpPr txBox="1"/>
      </xdr:nvSpPr>
      <xdr:spPr>
        <a:xfrm>
          <a:off x="0" y="1422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165100</xdr:rowOff>
    </xdr:from>
    <xdr:to>
      <xdr:col>27</xdr:col>
      <xdr:colOff>184150</xdr:colOff>
      <xdr:row>80</xdr:row>
      <xdr:rowOff>165100</xdr:rowOff>
    </xdr:to>
    <xdr:cxnSp macro="">
      <xdr:nvCxnSpPr>
        <xdr:cNvPr id="185" name="直線コネクタ 184">
          <a:extLst>
            <a:ext uri="{FF2B5EF4-FFF2-40B4-BE49-F238E27FC236}">
              <a16:creationId xmlns:a16="http://schemas.microsoft.com/office/drawing/2014/main" id="{00000000-0008-0000-0300-0000B9000000}"/>
            </a:ext>
          </a:extLst>
        </xdr:cNvPr>
        <xdr:cNvCxnSpPr/>
      </xdr:nvCxnSpPr>
      <xdr:spPr>
        <a:xfrm>
          <a:off x="762000" y="1388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80</xdr:row>
      <xdr:rowOff>22877</xdr:rowOff>
    </xdr:from>
    <xdr:ext cx="762000" cy="259045"/>
    <xdr:sp macro="" textlink="">
      <xdr:nvSpPr>
        <xdr:cNvPr id="186" name="テキスト ボックス 185">
          <a:extLst>
            <a:ext uri="{FF2B5EF4-FFF2-40B4-BE49-F238E27FC236}">
              <a16:creationId xmlns:a16="http://schemas.microsoft.com/office/drawing/2014/main" id="{00000000-0008-0000-0300-0000BA000000}"/>
            </a:ext>
          </a:extLst>
        </xdr:cNvPr>
        <xdr:cNvSpPr txBox="1"/>
      </xdr:nvSpPr>
      <xdr:spPr>
        <a:xfrm>
          <a:off x="0" y="1373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7" name="直線コネクタ 186">
          <a:extLst>
            <a:ext uri="{FF2B5EF4-FFF2-40B4-BE49-F238E27FC236}">
              <a16:creationId xmlns:a16="http://schemas.microsoft.com/office/drawing/2014/main" id="{00000000-0008-0000-0300-0000BB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78</xdr:row>
      <xdr:rowOff>25400</xdr:rowOff>
    </xdr:from>
    <xdr:to>
      <xdr:col>27</xdr:col>
      <xdr:colOff>184150</xdr:colOff>
      <xdr:row>92</xdr:row>
      <xdr:rowOff>38100</xdr:rowOff>
    </xdr:to>
    <xdr:sp macro="" textlink="">
      <xdr:nvSpPr>
        <xdr:cNvPr id="188" name="人件費・物件費等の状況グラフ枠">
          <a:extLst>
            <a:ext uri="{FF2B5EF4-FFF2-40B4-BE49-F238E27FC236}">
              <a16:creationId xmlns:a16="http://schemas.microsoft.com/office/drawing/2014/main" id="{00000000-0008-0000-0300-0000BC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82</xdr:row>
      <xdr:rowOff>69498</xdr:rowOff>
    </xdr:from>
    <xdr:to>
      <xdr:col>23</xdr:col>
      <xdr:colOff>133350</xdr:colOff>
      <xdr:row>89</xdr:row>
      <xdr:rowOff>127422</xdr:rowOff>
    </xdr:to>
    <xdr:cxnSp macro="">
      <xdr:nvCxnSpPr>
        <xdr:cNvPr id="189" name="直線コネクタ 188">
          <a:extLst>
            <a:ext uri="{FF2B5EF4-FFF2-40B4-BE49-F238E27FC236}">
              <a16:creationId xmlns:a16="http://schemas.microsoft.com/office/drawing/2014/main" id="{00000000-0008-0000-0300-0000BD000000}"/>
            </a:ext>
          </a:extLst>
        </xdr:cNvPr>
        <xdr:cNvCxnSpPr/>
      </xdr:nvCxnSpPr>
      <xdr:spPr>
        <a:xfrm flipV="1">
          <a:off x="4953000" y="14128398"/>
          <a:ext cx="0" cy="125807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89</xdr:row>
      <xdr:rowOff>99499</xdr:rowOff>
    </xdr:from>
    <xdr:ext cx="762000" cy="259045"/>
    <xdr:sp macro="" textlink="">
      <xdr:nvSpPr>
        <xdr:cNvPr id="190" name="人件費・物件費等の状況最小値テキスト">
          <a:extLst>
            <a:ext uri="{FF2B5EF4-FFF2-40B4-BE49-F238E27FC236}">
              <a16:creationId xmlns:a16="http://schemas.microsoft.com/office/drawing/2014/main" id="{00000000-0008-0000-0300-0000BE000000}"/>
            </a:ext>
          </a:extLst>
        </xdr:cNvPr>
        <xdr:cNvSpPr txBox="1"/>
      </xdr:nvSpPr>
      <xdr:spPr>
        <a:xfrm>
          <a:off x="5041900" y="153585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623,859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89</xdr:row>
      <xdr:rowOff>127422</xdr:rowOff>
    </xdr:from>
    <xdr:to>
      <xdr:col>24</xdr:col>
      <xdr:colOff>12700</xdr:colOff>
      <xdr:row>89</xdr:row>
      <xdr:rowOff>127422</xdr:rowOff>
    </xdr:to>
    <xdr:cxnSp macro="">
      <xdr:nvCxnSpPr>
        <xdr:cNvPr id="191" name="直線コネクタ 190">
          <a:extLst>
            <a:ext uri="{FF2B5EF4-FFF2-40B4-BE49-F238E27FC236}">
              <a16:creationId xmlns:a16="http://schemas.microsoft.com/office/drawing/2014/main" id="{00000000-0008-0000-0300-0000BF000000}"/>
            </a:ext>
          </a:extLst>
        </xdr:cNvPr>
        <xdr:cNvCxnSpPr/>
      </xdr:nvCxnSpPr>
      <xdr:spPr>
        <a:xfrm>
          <a:off x="4864100" y="153864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80</xdr:row>
      <xdr:rowOff>155875</xdr:rowOff>
    </xdr:from>
    <xdr:ext cx="762000" cy="259045"/>
    <xdr:sp macro="" textlink="">
      <xdr:nvSpPr>
        <xdr:cNvPr id="192" name="人件費・物件費等の状況最大値テキスト">
          <a:extLst>
            <a:ext uri="{FF2B5EF4-FFF2-40B4-BE49-F238E27FC236}">
              <a16:creationId xmlns:a16="http://schemas.microsoft.com/office/drawing/2014/main" id="{00000000-0008-0000-0300-0000C0000000}"/>
            </a:ext>
          </a:extLst>
        </xdr:cNvPr>
        <xdr:cNvSpPr txBox="1"/>
      </xdr:nvSpPr>
      <xdr:spPr>
        <a:xfrm>
          <a:off x="5041900" y="138718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102,486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82</xdr:row>
      <xdr:rowOff>69498</xdr:rowOff>
    </xdr:from>
    <xdr:to>
      <xdr:col>24</xdr:col>
      <xdr:colOff>12700</xdr:colOff>
      <xdr:row>82</xdr:row>
      <xdr:rowOff>69498</xdr:rowOff>
    </xdr:to>
    <xdr:cxnSp macro="">
      <xdr:nvCxnSpPr>
        <xdr:cNvPr id="193" name="直線コネクタ 192">
          <a:extLst>
            <a:ext uri="{FF2B5EF4-FFF2-40B4-BE49-F238E27FC236}">
              <a16:creationId xmlns:a16="http://schemas.microsoft.com/office/drawing/2014/main" id="{00000000-0008-0000-0300-0000C1000000}"/>
            </a:ext>
          </a:extLst>
        </xdr:cNvPr>
        <xdr:cNvCxnSpPr/>
      </xdr:nvCxnSpPr>
      <xdr:spPr>
        <a:xfrm>
          <a:off x="4864100" y="141283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83</xdr:row>
      <xdr:rowOff>84689</xdr:rowOff>
    </xdr:from>
    <xdr:to>
      <xdr:col>23</xdr:col>
      <xdr:colOff>133350</xdr:colOff>
      <xdr:row>83</xdr:row>
      <xdr:rowOff>162207</xdr:rowOff>
    </xdr:to>
    <xdr:cxnSp macro="">
      <xdr:nvCxnSpPr>
        <xdr:cNvPr id="194" name="直線コネクタ 193">
          <a:extLst>
            <a:ext uri="{FF2B5EF4-FFF2-40B4-BE49-F238E27FC236}">
              <a16:creationId xmlns:a16="http://schemas.microsoft.com/office/drawing/2014/main" id="{00000000-0008-0000-0300-0000C2000000}"/>
            </a:ext>
          </a:extLst>
        </xdr:cNvPr>
        <xdr:cNvCxnSpPr/>
      </xdr:nvCxnSpPr>
      <xdr:spPr>
        <a:xfrm>
          <a:off x="4114800" y="14315039"/>
          <a:ext cx="838200" cy="775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82</xdr:row>
      <xdr:rowOff>87106</xdr:rowOff>
    </xdr:from>
    <xdr:ext cx="762000" cy="259045"/>
    <xdr:sp macro="" textlink="">
      <xdr:nvSpPr>
        <xdr:cNvPr id="195" name="人件費・物件費等の状況平均値テキスト">
          <a:extLst>
            <a:ext uri="{FF2B5EF4-FFF2-40B4-BE49-F238E27FC236}">
              <a16:creationId xmlns:a16="http://schemas.microsoft.com/office/drawing/2014/main" id="{00000000-0008-0000-0300-0000C3000000}"/>
            </a:ext>
          </a:extLst>
        </xdr:cNvPr>
        <xdr:cNvSpPr txBox="1"/>
      </xdr:nvSpPr>
      <xdr:spPr>
        <a:xfrm>
          <a:off x="5041900" y="1414600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195,039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83</xdr:row>
      <xdr:rowOff>70579</xdr:rowOff>
    </xdr:from>
    <xdr:to>
      <xdr:col>23</xdr:col>
      <xdr:colOff>184150</xdr:colOff>
      <xdr:row>84</xdr:row>
      <xdr:rowOff>729</xdr:rowOff>
    </xdr:to>
    <xdr:sp macro="" textlink="">
      <xdr:nvSpPr>
        <xdr:cNvPr id="196" name="フローチャート: 判断 195">
          <a:extLst>
            <a:ext uri="{FF2B5EF4-FFF2-40B4-BE49-F238E27FC236}">
              <a16:creationId xmlns:a16="http://schemas.microsoft.com/office/drawing/2014/main" id="{00000000-0008-0000-0300-0000C4000000}"/>
            </a:ext>
          </a:extLst>
        </xdr:cNvPr>
        <xdr:cNvSpPr/>
      </xdr:nvSpPr>
      <xdr:spPr>
        <a:xfrm>
          <a:off x="4902200" y="143009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83</xdr:row>
      <xdr:rowOff>77183</xdr:rowOff>
    </xdr:from>
    <xdr:to>
      <xdr:col>19</xdr:col>
      <xdr:colOff>133350</xdr:colOff>
      <xdr:row>83</xdr:row>
      <xdr:rowOff>84689</xdr:rowOff>
    </xdr:to>
    <xdr:cxnSp macro="">
      <xdr:nvCxnSpPr>
        <xdr:cNvPr id="197" name="直線コネクタ 196">
          <a:extLst>
            <a:ext uri="{FF2B5EF4-FFF2-40B4-BE49-F238E27FC236}">
              <a16:creationId xmlns:a16="http://schemas.microsoft.com/office/drawing/2014/main" id="{00000000-0008-0000-0300-0000C5000000}"/>
            </a:ext>
          </a:extLst>
        </xdr:cNvPr>
        <xdr:cNvCxnSpPr/>
      </xdr:nvCxnSpPr>
      <xdr:spPr>
        <a:xfrm>
          <a:off x="3225800" y="14307533"/>
          <a:ext cx="889000" cy="75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83</xdr:row>
      <xdr:rowOff>31221</xdr:rowOff>
    </xdr:from>
    <xdr:to>
      <xdr:col>19</xdr:col>
      <xdr:colOff>184150</xdr:colOff>
      <xdr:row>83</xdr:row>
      <xdr:rowOff>132821</xdr:rowOff>
    </xdr:to>
    <xdr:sp macro="" textlink="">
      <xdr:nvSpPr>
        <xdr:cNvPr id="198" name="フローチャート: 判断 197">
          <a:extLst>
            <a:ext uri="{FF2B5EF4-FFF2-40B4-BE49-F238E27FC236}">
              <a16:creationId xmlns:a16="http://schemas.microsoft.com/office/drawing/2014/main" id="{00000000-0008-0000-0300-0000C6000000}"/>
            </a:ext>
          </a:extLst>
        </xdr:cNvPr>
        <xdr:cNvSpPr/>
      </xdr:nvSpPr>
      <xdr:spPr>
        <a:xfrm>
          <a:off x="4064000" y="142615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81</xdr:row>
      <xdr:rowOff>142998</xdr:rowOff>
    </xdr:from>
    <xdr:ext cx="736600" cy="259045"/>
    <xdr:sp macro="" textlink="">
      <xdr:nvSpPr>
        <xdr:cNvPr id="199" name="テキスト ボックス 198">
          <a:extLst>
            <a:ext uri="{FF2B5EF4-FFF2-40B4-BE49-F238E27FC236}">
              <a16:creationId xmlns:a16="http://schemas.microsoft.com/office/drawing/2014/main" id="{00000000-0008-0000-0300-0000C7000000}"/>
            </a:ext>
          </a:extLst>
        </xdr:cNvPr>
        <xdr:cNvSpPr txBox="1"/>
      </xdr:nvSpPr>
      <xdr:spPr>
        <a:xfrm>
          <a:off x="3733800" y="1403044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178,728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83</xdr:row>
      <xdr:rowOff>77183</xdr:rowOff>
    </xdr:from>
    <xdr:to>
      <xdr:col>15</xdr:col>
      <xdr:colOff>82550</xdr:colOff>
      <xdr:row>83</xdr:row>
      <xdr:rowOff>97524</xdr:rowOff>
    </xdr:to>
    <xdr:cxnSp macro="">
      <xdr:nvCxnSpPr>
        <xdr:cNvPr id="200" name="直線コネクタ 199">
          <a:extLst>
            <a:ext uri="{FF2B5EF4-FFF2-40B4-BE49-F238E27FC236}">
              <a16:creationId xmlns:a16="http://schemas.microsoft.com/office/drawing/2014/main" id="{00000000-0008-0000-0300-0000C8000000}"/>
            </a:ext>
          </a:extLst>
        </xdr:cNvPr>
        <xdr:cNvCxnSpPr/>
      </xdr:nvCxnSpPr>
      <xdr:spPr>
        <a:xfrm flipV="1">
          <a:off x="2336800" y="14307533"/>
          <a:ext cx="889000" cy="203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83</xdr:row>
      <xdr:rowOff>15968</xdr:rowOff>
    </xdr:from>
    <xdr:to>
      <xdr:col>15</xdr:col>
      <xdr:colOff>133350</xdr:colOff>
      <xdr:row>83</xdr:row>
      <xdr:rowOff>117568</xdr:rowOff>
    </xdr:to>
    <xdr:sp macro="" textlink="">
      <xdr:nvSpPr>
        <xdr:cNvPr id="201" name="フローチャート: 判断 200">
          <a:extLst>
            <a:ext uri="{FF2B5EF4-FFF2-40B4-BE49-F238E27FC236}">
              <a16:creationId xmlns:a16="http://schemas.microsoft.com/office/drawing/2014/main" id="{00000000-0008-0000-0300-0000C9000000}"/>
            </a:ext>
          </a:extLst>
        </xdr:cNvPr>
        <xdr:cNvSpPr/>
      </xdr:nvSpPr>
      <xdr:spPr>
        <a:xfrm>
          <a:off x="3175000" y="142463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81</xdr:row>
      <xdr:rowOff>127745</xdr:rowOff>
    </xdr:from>
    <xdr:ext cx="762000" cy="259045"/>
    <xdr:sp macro="" textlink="">
      <xdr:nvSpPr>
        <xdr:cNvPr id="202" name="テキスト ボックス 201">
          <a:extLst>
            <a:ext uri="{FF2B5EF4-FFF2-40B4-BE49-F238E27FC236}">
              <a16:creationId xmlns:a16="http://schemas.microsoft.com/office/drawing/2014/main" id="{00000000-0008-0000-0300-0000CA000000}"/>
            </a:ext>
          </a:extLst>
        </xdr:cNvPr>
        <xdr:cNvSpPr txBox="1"/>
      </xdr:nvSpPr>
      <xdr:spPr>
        <a:xfrm>
          <a:off x="2844800" y="140151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172,407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83</xdr:row>
      <xdr:rowOff>67518</xdr:rowOff>
    </xdr:from>
    <xdr:to>
      <xdr:col>11</xdr:col>
      <xdr:colOff>31750</xdr:colOff>
      <xdr:row>83</xdr:row>
      <xdr:rowOff>97524</xdr:rowOff>
    </xdr:to>
    <xdr:cxnSp macro="">
      <xdr:nvCxnSpPr>
        <xdr:cNvPr id="203" name="直線コネクタ 202">
          <a:extLst>
            <a:ext uri="{FF2B5EF4-FFF2-40B4-BE49-F238E27FC236}">
              <a16:creationId xmlns:a16="http://schemas.microsoft.com/office/drawing/2014/main" id="{00000000-0008-0000-0300-0000CB000000}"/>
            </a:ext>
          </a:extLst>
        </xdr:cNvPr>
        <xdr:cNvCxnSpPr/>
      </xdr:nvCxnSpPr>
      <xdr:spPr>
        <a:xfrm>
          <a:off x="1447800" y="14297868"/>
          <a:ext cx="889000" cy="300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83</xdr:row>
      <xdr:rowOff>5510</xdr:rowOff>
    </xdr:from>
    <xdr:to>
      <xdr:col>11</xdr:col>
      <xdr:colOff>82550</xdr:colOff>
      <xdr:row>83</xdr:row>
      <xdr:rowOff>107110</xdr:rowOff>
    </xdr:to>
    <xdr:sp macro="" textlink="">
      <xdr:nvSpPr>
        <xdr:cNvPr id="204" name="フローチャート: 判断 203">
          <a:extLst>
            <a:ext uri="{FF2B5EF4-FFF2-40B4-BE49-F238E27FC236}">
              <a16:creationId xmlns:a16="http://schemas.microsoft.com/office/drawing/2014/main" id="{00000000-0008-0000-0300-0000CC000000}"/>
            </a:ext>
          </a:extLst>
        </xdr:cNvPr>
        <xdr:cNvSpPr/>
      </xdr:nvSpPr>
      <xdr:spPr>
        <a:xfrm>
          <a:off x="2286000" y="142358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81</xdr:row>
      <xdr:rowOff>117287</xdr:rowOff>
    </xdr:from>
    <xdr:ext cx="762000" cy="259045"/>
    <xdr:sp macro="" textlink="">
      <xdr:nvSpPr>
        <xdr:cNvPr id="205" name="テキスト ボックス 204">
          <a:extLst>
            <a:ext uri="{FF2B5EF4-FFF2-40B4-BE49-F238E27FC236}">
              <a16:creationId xmlns:a16="http://schemas.microsoft.com/office/drawing/2014/main" id="{00000000-0008-0000-0300-0000CD000000}"/>
            </a:ext>
          </a:extLst>
        </xdr:cNvPr>
        <xdr:cNvSpPr txBox="1"/>
      </xdr:nvSpPr>
      <xdr:spPr>
        <a:xfrm>
          <a:off x="1955800" y="140047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168,073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167190</xdr:rowOff>
    </xdr:from>
    <xdr:to>
      <xdr:col>7</xdr:col>
      <xdr:colOff>31750</xdr:colOff>
      <xdr:row>83</xdr:row>
      <xdr:rowOff>97340</xdr:rowOff>
    </xdr:to>
    <xdr:sp macro="" textlink="">
      <xdr:nvSpPr>
        <xdr:cNvPr id="206" name="フローチャート: 判断 205">
          <a:extLst>
            <a:ext uri="{FF2B5EF4-FFF2-40B4-BE49-F238E27FC236}">
              <a16:creationId xmlns:a16="http://schemas.microsoft.com/office/drawing/2014/main" id="{00000000-0008-0000-0300-0000CE000000}"/>
            </a:ext>
          </a:extLst>
        </xdr:cNvPr>
        <xdr:cNvSpPr/>
      </xdr:nvSpPr>
      <xdr:spPr>
        <a:xfrm>
          <a:off x="1397000" y="142260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81</xdr:row>
      <xdr:rowOff>107517</xdr:rowOff>
    </xdr:from>
    <xdr:ext cx="762000" cy="259045"/>
    <xdr:sp macro="" textlink="">
      <xdr:nvSpPr>
        <xdr:cNvPr id="207" name="テキスト ボックス 206">
          <a:extLst>
            <a:ext uri="{FF2B5EF4-FFF2-40B4-BE49-F238E27FC236}">
              <a16:creationId xmlns:a16="http://schemas.microsoft.com/office/drawing/2014/main" id="{00000000-0008-0000-0300-0000CF000000}"/>
            </a:ext>
          </a:extLst>
        </xdr:cNvPr>
        <xdr:cNvSpPr txBox="1"/>
      </xdr:nvSpPr>
      <xdr:spPr>
        <a:xfrm>
          <a:off x="1066800" y="139949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164,024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09" name="テキスト ボックス 208">
          <a:extLst>
            <a:ext uri="{FF2B5EF4-FFF2-40B4-BE49-F238E27FC236}">
              <a16:creationId xmlns:a16="http://schemas.microsoft.com/office/drawing/2014/main" id="{00000000-0008-0000-0300-0000D1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0" name="テキスト ボックス 209">
          <a:extLst>
            <a:ext uri="{FF2B5EF4-FFF2-40B4-BE49-F238E27FC236}">
              <a16:creationId xmlns:a16="http://schemas.microsoft.com/office/drawing/2014/main" id="{00000000-0008-0000-0300-0000D2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2" name="テキスト ボックス 211">
          <a:extLst>
            <a:ext uri="{FF2B5EF4-FFF2-40B4-BE49-F238E27FC236}">
              <a16:creationId xmlns:a16="http://schemas.microsoft.com/office/drawing/2014/main" id="{00000000-0008-0000-0300-0000D4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83</xdr:row>
      <xdr:rowOff>111407</xdr:rowOff>
    </xdr:from>
    <xdr:to>
      <xdr:col>23</xdr:col>
      <xdr:colOff>184150</xdr:colOff>
      <xdr:row>84</xdr:row>
      <xdr:rowOff>41557</xdr:rowOff>
    </xdr:to>
    <xdr:sp macro="" textlink="">
      <xdr:nvSpPr>
        <xdr:cNvPr id="213" name="楕円 212">
          <a:extLst>
            <a:ext uri="{FF2B5EF4-FFF2-40B4-BE49-F238E27FC236}">
              <a16:creationId xmlns:a16="http://schemas.microsoft.com/office/drawing/2014/main" id="{00000000-0008-0000-0300-0000D5000000}"/>
            </a:ext>
          </a:extLst>
        </xdr:cNvPr>
        <xdr:cNvSpPr/>
      </xdr:nvSpPr>
      <xdr:spPr>
        <a:xfrm>
          <a:off x="4902200" y="143417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83</xdr:row>
      <xdr:rowOff>83484</xdr:rowOff>
    </xdr:from>
    <xdr:ext cx="762000" cy="259045"/>
    <xdr:sp macro="" textlink="">
      <xdr:nvSpPr>
        <xdr:cNvPr id="214" name="人件費・物件費等の状況該当値テキスト">
          <a:extLst>
            <a:ext uri="{FF2B5EF4-FFF2-40B4-BE49-F238E27FC236}">
              <a16:creationId xmlns:a16="http://schemas.microsoft.com/office/drawing/2014/main" id="{00000000-0008-0000-0300-0000D6000000}"/>
            </a:ext>
          </a:extLst>
        </xdr:cNvPr>
        <xdr:cNvSpPr txBox="1"/>
      </xdr:nvSpPr>
      <xdr:spPr>
        <a:xfrm>
          <a:off x="5041900" y="143138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211,959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83</xdr:row>
      <xdr:rowOff>33889</xdr:rowOff>
    </xdr:from>
    <xdr:to>
      <xdr:col>19</xdr:col>
      <xdr:colOff>184150</xdr:colOff>
      <xdr:row>83</xdr:row>
      <xdr:rowOff>135489</xdr:rowOff>
    </xdr:to>
    <xdr:sp macro="" textlink="">
      <xdr:nvSpPr>
        <xdr:cNvPr id="215" name="楕円 214">
          <a:extLst>
            <a:ext uri="{FF2B5EF4-FFF2-40B4-BE49-F238E27FC236}">
              <a16:creationId xmlns:a16="http://schemas.microsoft.com/office/drawing/2014/main" id="{00000000-0008-0000-0300-0000D7000000}"/>
            </a:ext>
          </a:extLst>
        </xdr:cNvPr>
        <xdr:cNvSpPr/>
      </xdr:nvSpPr>
      <xdr:spPr>
        <a:xfrm>
          <a:off x="4064000" y="142642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83</xdr:row>
      <xdr:rowOff>120266</xdr:rowOff>
    </xdr:from>
    <xdr:ext cx="736600" cy="259045"/>
    <xdr:sp macro="" textlink="">
      <xdr:nvSpPr>
        <xdr:cNvPr id="216" name="テキスト ボックス 215">
          <a:extLst>
            <a:ext uri="{FF2B5EF4-FFF2-40B4-BE49-F238E27FC236}">
              <a16:creationId xmlns:a16="http://schemas.microsoft.com/office/drawing/2014/main" id="{00000000-0008-0000-0300-0000D8000000}"/>
            </a:ext>
          </a:extLst>
        </xdr:cNvPr>
        <xdr:cNvSpPr txBox="1"/>
      </xdr:nvSpPr>
      <xdr:spPr>
        <a:xfrm>
          <a:off x="3733800" y="1435061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179,834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83</xdr:row>
      <xdr:rowOff>26383</xdr:rowOff>
    </xdr:from>
    <xdr:to>
      <xdr:col>15</xdr:col>
      <xdr:colOff>133350</xdr:colOff>
      <xdr:row>83</xdr:row>
      <xdr:rowOff>127983</xdr:rowOff>
    </xdr:to>
    <xdr:sp macro="" textlink="">
      <xdr:nvSpPr>
        <xdr:cNvPr id="217" name="楕円 216">
          <a:extLst>
            <a:ext uri="{FF2B5EF4-FFF2-40B4-BE49-F238E27FC236}">
              <a16:creationId xmlns:a16="http://schemas.microsoft.com/office/drawing/2014/main" id="{00000000-0008-0000-0300-0000D9000000}"/>
            </a:ext>
          </a:extLst>
        </xdr:cNvPr>
        <xdr:cNvSpPr/>
      </xdr:nvSpPr>
      <xdr:spPr>
        <a:xfrm>
          <a:off x="3175000" y="142567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83</xdr:row>
      <xdr:rowOff>112760</xdr:rowOff>
    </xdr:from>
    <xdr:ext cx="762000" cy="259045"/>
    <xdr:sp macro="" textlink="">
      <xdr:nvSpPr>
        <xdr:cNvPr id="218" name="テキスト ボックス 217">
          <a:extLst>
            <a:ext uri="{FF2B5EF4-FFF2-40B4-BE49-F238E27FC236}">
              <a16:creationId xmlns:a16="http://schemas.microsoft.com/office/drawing/2014/main" id="{00000000-0008-0000-0300-0000DA000000}"/>
            </a:ext>
          </a:extLst>
        </xdr:cNvPr>
        <xdr:cNvSpPr txBox="1"/>
      </xdr:nvSpPr>
      <xdr:spPr>
        <a:xfrm>
          <a:off x="2844800" y="14343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176,723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83</xdr:row>
      <xdr:rowOff>46724</xdr:rowOff>
    </xdr:from>
    <xdr:to>
      <xdr:col>11</xdr:col>
      <xdr:colOff>82550</xdr:colOff>
      <xdr:row>83</xdr:row>
      <xdr:rowOff>148324</xdr:rowOff>
    </xdr:to>
    <xdr:sp macro="" textlink="">
      <xdr:nvSpPr>
        <xdr:cNvPr id="219" name="楕円 218">
          <a:extLst>
            <a:ext uri="{FF2B5EF4-FFF2-40B4-BE49-F238E27FC236}">
              <a16:creationId xmlns:a16="http://schemas.microsoft.com/office/drawing/2014/main" id="{00000000-0008-0000-0300-0000DB000000}"/>
            </a:ext>
          </a:extLst>
        </xdr:cNvPr>
        <xdr:cNvSpPr/>
      </xdr:nvSpPr>
      <xdr:spPr>
        <a:xfrm>
          <a:off x="2286000" y="142770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83</xdr:row>
      <xdr:rowOff>133101</xdr:rowOff>
    </xdr:from>
    <xdr:ext cx="762000" cy="259045"/>
    <xdr:sp macro="" textlink="">
      <xdr:nvSpPr>
        <xdr:cNvPr id="220" name="テキスト ボックス 219">
          <a:extLst>
            <a:ext uri="{FF2B5EF4-FFF2-40B4-BE49-F238E27FC236}">
              <a16:creationId xmlns:a16="http://schemas.microsoft.com/office/drawing/2014/main" id="{00000000-0008-0000-0300-0000DC000000}"/>
            </a:ext>
          </a:extLst>
        </xdr:cNvPr>
        <xdr:cNvSpPr txBox="1"/>
      </xdr:nvSpPr>
      <xdr:spPr>
        <a:xfrm>
          <a:off x="1955800" y="143634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185,153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83</xdr:row>
      <xdr:rowOff>16718</xdr:rowOff>
    </xdr:from>
    <xdr:to>
      <xdr:col>7</xdr:col>
      <xdr:colOff>31750</xdr:colOff>
      <xdr:row>83</xdr:row>
      <xdr:rowOff>118318</xdr:rowOff>
    </xdr:to>
    <xdr:sp macro="" textlink="">
      <xdr:nvSpPr>
        <xdr:cNvPr id="221" name="楕円 220">
          <a:extLst>
            <a:ext uri="{FF2B5EF4-FFF2-40B4-BE49-F238E27FC236}">
              <a16:creationId xmlns:a16="http://schemas.microsoft.com/office/drawing/2014/main" id="{00000000-0008-0000-0300-0000DD000000}"/>
            </a:ext>
          </a:extLst>
        </xdr:cNvPr>
        <xdr:cNvSpPr/>
      </xdr:nvSpPr>
      <xdr:spPr>
        <a:xfrm>
          <a:off x="1397000" y="142470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83</xdr:row>
      <xdr:rowOff>103095</xdr:rowOff>
    </xdr:from>
    <xdr:ext cx="762000" cy="259045"/>
    <xdr:sp macro="" textlink="">
      <xdr:nvSpPr>
        <xdr:cNvPr id="222" name="テキスト ボックス 221">
          <a:extLst>
            <a:ext uri="{FF2B5EF4-FFF2-40B4-BE49-F238E27FC236}">
              <a16:creationId xmlns:a16="http://schemas.microsoft.com/office/drawing/2014/main" id="{00000000-0008-0000-0300-0000DE000000}"/>
            </a:ext>
          </a:extLst>
        </xdr:cNvPr>
        <xdr:cNvSpPr txBox="1"/>
      </xdr:nvSpPr>
      <xdr:spPr>
        <a:xfrm>
          <a:off x="1066800" y="143334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172,718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3" name="正方形/長方形 222">
          <a:extLst>
            <a:ext uri="{FF2B5EF4-FFF2-40B4-BE49-F238E27FC236}">
              <a16:creationId xmlns:a16="http://schemas.microsoft.com/office/drawing/2014/main" id="{00000000-0008-0000-0300-0000DF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4" name="テキスト ボックス 223">
          <a:extLst>
            <a:ext uri="{FF2B5EF4-FFF2-40B4-BE49-F238E27FC236}">
              <a16:creationId xmlns:a16="http://schemas.microsoft.com/office/drawing/2014/main" id="{00000000-0008-0000-0300-0000E0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5" name="テキスト ボックス 224">
          <a:extLst>
            <a:ext uri="{FF2B5EF4-FFF2-40B4-BE49-F238E27FC236}">
              <a16:creationId xmlns:a16="http://schemas.microsoft.com/office/drawing/2014/main" id="{00000000-0008-0000-0300-0000E1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[101.1]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6" name="正方形/長方形 225">
          <a:extLst>
            <a:ext uri="{FF2B5EF4-FFF2-40B4-BE49-F238E27FC236}">
              <a16:creationId xmlns:a16="http://schemas.microsoft.com/office/drawing/2014/main" id="{00000000-0008-0000-0300-0000E2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7" name="正方形/長方形 226">
          <a:extLst>
            <a:ext uri="{FF2B5EF4-FFF2-40B4-BE49-F238E27FC236}">
              <a16:creationId xmlns:a16="http://schemas.microsoft.com/office/drawing/2014/main" id="{00000000-0008-0000-0300-0000E3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133/136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8" name="正方形/長方形 227">
          <a:extLst>
            <a:ext uri="{FF2B5EF4-FFF2-40B4-BE49-F238E27FC236}">
              <a16:creationId xmlns:a16="http://schemas.microsoft.com/office/drawing/2014/main" id="{00000000-0008-0000-0300-0000E4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3" name="正方形/長方形 232">
          <a:extLst>
            <a:ext uri="{FF2B5EF4-FFF2-40B4-BE49-F238E27FC236}">
              <a16:creationId xmlns:a16="http://schemas.microsoft.com/office/drawing/2014/main" id="{00000000-0008-0000-0300-0000E9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4" name="正方形/長方形 233">
          <a:extLst>
            <a:ext uri="{FF2B5EF4-FFF2-40B4-BE49-F238E27FC236}">
              <a16:creationId xmlns:a16="http://schemas.microsoft.com/office/drawing/2014/main" id="{00000000-0008-0000-0300-0000EA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5" name="テキスト ボックス 234">
          <a:extLst>
            <a:ext uri="{FF2B5EF4-FFF2-40B4-BE49-F238E27FC236}">
              <a16:creationId xmlns:a16="http://schemas.microsoft.com/office/drawing/2014/main" id="{00000000-0008-0000-0300-0000EB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a:latin typeface="ＭＳ Ｐゴシック" panose="020B0600070205080204" pitchFamily="50" charset="-128"/>
              <a:ea typeface="ＭＳ Ｐゴシック" panose="020B0600070205080204" pitchFamily="50" charset="-128"/>
            </a:rPr>
            <a:t>　</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類似団体平均を</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3.5</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ポイント、全国市平均を</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2.3</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ポイントそれぞれ上回る状況である。</a:t>
          </a:r>
          <a:endPar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前年度と比較して</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0.1</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ポイント減少したものの、依然として全国的には高水準である。今後も国の制度に沿って、給与制度の適正化に努める。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6" name="直線コネクタ 235">
          <a:extLst>
            <a:ext uri="{FF2B5EF4-FFF2-40B4-BE49-F238E27FC236}">
              <a16:creationId xmlns:a16="http://schemas.microsoft.com/office/drawing/2014/main" id="{00000000-0008-0000-0300-0000EC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7" name="テキスト ボックス 236">
          <a:extLst>
            <a:ext uri="{FF2B5EF4-FFF2-40B4-BE49-F238E27FC236}">
              <a16:creationId xmlns:a16="http://schemas.microsoft.com/office/drawing/2014/main" id="{00000000-0008-0000-0300-0000ED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36286</xdr:rowOff>
    </xdr:from>
    <xdr:to>
      <xdr:col>85</xdr:col>
      <xdr:colOff>95250</xdr:colOff>
      <xdr:row>90</xdr:row>
      <xdr:rowOff>36286</xdr:rowOff>
    </xdr:to>
    <xdr:cxnSp macro="">
      <xdr:nvCxnSpPr>
        <xdr:cNvPr id="238" name="直線コネクタ 237">
          <a:extLst>
            <a:ext uri="{FF2B5EF4-FFF2-40B4-BE49-F238E27FC236}">
              <a16:creationId xmlns:a16="http://schemas.microsoft.com/office/drawing/2014/main" id="{00000000-0008-0000-0300-0000EE000000}"/>
            </a:ext>
          </a:extLst>
        </xdr:cNvPr>
        <xdr:cNvCxnSpPr/>
      </xdr:nvCxnSpPr>
      <xdr:spPr>
        <a:xfrm>
          <a:off x="12827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65513</xdr:rowOff>
    </xdr:from>
    <xdr:ext cx="762000" cy="259045"/>
    <xdr:sp macro="" textlink="">
      <xdr:nvSpPr>
        <xdr:cNvPr id="239" name="テキスト ボックス 238">
          <a:extLst>
            <a:ext uri="{FF2B5EF4-FFF2-40B4-BE49-F238E27FC236}">
              <a16:creationId xmlns:a16="http://schemas.microsoft.com/office/drawing/2014/main" id="{00000000-0008-0000-0300-0000EF000000}"/>
            </a:ext>
          </a:extLst>
        </xdr:cNvPr>
        <xdr:cNvSpPr txBox="1"/>
      </xdr:nvSpPr>
      <xdr:spPr>
        <a:xfrm>
          <a:off x="1206500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34471</xdr:rowOff>
    </xdr:from>
    <xdr:to>
      <xdr:col>85</xdr:col>
      <xdr:colOff>95250</xdr:colOff>
      <xdr:row>88</xdr:row>
      <xdr:rowOff>34471</xdr:rowOff>
    </xdr:to>
    <xdr:cxnSp macro="">
      <xdr:nvCxnSpPr>
        <xdr:cNvPr id="240" name="直線コネクタ 239">
          <a:extLst>
            <a:ext uri="{FF2B5EF4-FFF2-40B4-BE49-F238E27FC236}">
              <a16:creationId xmlns:a16="http://schemas.microsoft.com/office/drawing/2014/main" id="{00000000-0008-0000-0300-0000F0000000}"/>
            </a:ext>
          </a:extLst>
        </xdr:cNvPr>
        <xdr:cNvCxnSpPr/>
      </xdr:nvCxnSpPr>
      <xdr:spPr>
        <a:xfrm>
          <a:off x="12827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63698</xdr:rowOff>
    </xdr:from>
    <xdr:ext cx="762000" cy="259045"/>
    <xdr:sp macro="" textlink="">
      <xdr:nvSpPr>
        <xdr:cNvPr id="241" name="テキスト ボックス 240">
          <a:extLst>
            <a:ext uri="{FF2B5EF4-FFF2-40B4-BE49-F238E27FC236}">
              <a16:creationId xmlns:a16="http://schemas.microsoft.com/office/drawing/2014/main" id="{00000000-0008-0000-0300-0000F1000000}"/>
            </a:ext>
          </a:extLst>
        </xdr:cNvPr>
        <xdr:cNvSpPr txBox="1"/>
      </xdr:nvSpPr>
      <xdr:spPr>
        <a:xfrm>
          <a:off x="1206500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32657</xdr:rowOff>
    </xdr:from>
    <xdr:to>
      <xdr:col>85</xdr:col>
      <xdr:colOff>95250</xdr:colOff>
      <xdr:row>86</xdr:row>
      <xdr:rowOff>32657</xdr:rowOff>
    </xdr:to>
    <xdr:cxnSp macro="">
      <xdr:nvCxnSpPr>
        <xdr:cNvPr id="242" name="直線コネクタ 241">
          <a:extLst>
            <a:ext uri="{FF2B5EF4-FFF2-40B4-BE49-F238E27FC236}">
              <a16:creationId xmlns:a16="http://schemas.microsoft.com/office/drawing/2014/main" id="{00000000-0008-0000-0300-0000F2000000}"/>
            </a:ext>
          </a:extLst>
        </xdr:cNvPr>
        <xdr:cNvCxnSpPr/>
      </xdr:nvCxnSpPr>
      <xdr:spPr>
        <a:xfrm>
          <a:off x="12827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61884</xdr:rowOff>
    </xdr:from>
    <xdr:ext cx="762000" cy="259045"/>
    <xdr:sp macro="" textlink="">
      <xdr:nvSpPr>
        <xdr:cNvPr id="243" name="テキスト ボックス 242">
          <a:extLst>
            <a:ext uri="{FF2B5EF4-FFF2-40B4-BE49-F238E27FC236}">
              <a16:creationId xmlns:a16="http://schemas.microsoft.com/office/drawing/2014/main" id="{00000000-0008-0000-0300-0000F3000000}"/>
            </a:ext>
          </a:extLst>
        </xdr:cNvPr>
        <xdr:cNvSpPr txBox="1"/>
      </xdr:nvSpPr>
      <xdr:spPr>
        <a:xfrm>
          <a:off x="1206500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84</xdr:row>
      <xdr:rowOff>30843</xdr:rowOff>
    </xdr:from>
    <xdr:to>
      <xdr:col>85</xdr:col>
      <xdr:colOff>95250</xdr:colOff>
      <xdr:row>84</xdr:row>
      <xdr:rowOff>30843</xdr:rowOff>
    </xdr:to>
    <xdr:cxnSp macro="">
      <xdr:nvCxnSpPr>
        <xdr:cNvPr id="244" name="直線コネクタ 243">
          <a:extLst>
            <a:ext uri="{FF2B5EF4-FFF2-40B4-BE49-F238E27FC236}">
              <a16:creationId xmlns:a16="http://schemas.microsoft.com/office/drawing/2014/main" id="{00000000-0008-0000-0300-0000F4000000}"/>
            </a:ext>
          </a:extLst>
        </xdr:cNvPr>
        <xdr:cNvCxnSpPr/>
      </xdr:nvCxnSpPr>
      <xdr:spPr>
        <a:xfrm>
          <a:off x="12827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83</xdr:row>
      <xdr:rowOff>60070</xdr:rowOff>
    </xdr:from>
    <xdr:ext cx="762000" cy="259045"/>
    <xdr:sp macro="" textlink="">
      <xdr:nvSpPr>
        <xdr:cNvPr id="245" name="テキスト ボックス 244">
          <a:extLst>
            <a:ext uri="{FF2B5EF4-FFF2-40B4-BE49-F238E27FC236}">
              <a16:creationId xmlns:a16="http://schemas.microsoft.com/office/drawing/2014/main" id="{00000000-0008-0000-0300-0000F5000000}"/>
            </a:ext>
          </a:extLst>
        </xdr:cNvPr>
        <xdr:cNvSpPr txBox="1"/>
      </xdr:nvSpPr>
      <xdr:spPr>
        <a:xfrm>
          <a:off x="1206500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29029</xdr:rowOff>
    </xdr:from>
    <xdr:to>
      <xdr:col>85</xdr:col>
      <xdr:colOff>95250</xdr:colOff>
      <xdr:row>82</xdr:row>
      <xdr:rowOff>29029</xdr:rowOff>
    </xdr:to>
    <xdr:cxnSp macro="">
      <xdr:nvCxnSpPr>
        <xdr:cNvPr id="246" name="直線コネクタ 245">
          <a:extLst>
            <a:ext uri="{FF2B5EF4-FFF2-40B4-BE49-F238E27FC236}">
              <a16:creationId xmlns:a16="http://schemas.microsoft.com/office/drawing/2014/main" id="{00000000-0008-0000-0300-0000F6000000}"/>
            </a:ext>
          </a:extLst>
        </xdr:cNvPr>
        <xdr:cNvCxnSpPr/>
      </xdr:nvCxnSpPr>
      <xdr:spPr>
        <a:xfrm>
          <a:off x="12827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81</xdr:row>
      <xdr:rowOff>58256</xdr:rowOff>
    </xdr:from>
    <xdr:ext cx="762000" cy="259045"/>
    <xdr:sp macro="" textlink="">
      <xdr:nvSpPr>
        <xdr:cNvPr id="247" name="テキスト ボックス 246">
          <a:extLst>
            <a:ext uri="{FF2B5EF4-FFF2-40B4-BE49-F238E27FC236}">
              <a16:creationId xmlns:a16="http://schemas.microsoft.com/office/drawing/2014/main" id="{00000000-0008-0000-0300-0000F7000000}"/>
            </a:ext>
          </a:extLst>
        </xdr:cNvPr>
        <xdr:cNvSpPr txBox="1"/>
      </xdr:nvSpPr>
      <xdr:spPr>
        <a:xfrm>
          <a:off x="1206500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27214</xdr:rowOff>
    </xdr:from>
    <xdr:to>
      <xdr:col>85</xdr:col>
      <xdr:colOff>95250</xdr:colOff>
      <xdr:row>80</xdr:row>
      <xdr:rowOff>27214</xdr:rowOff>
    </xdr:to>
    <xdr:cxnSp macro="">
      <xdr:nvCxnSpPr>
        <xdr:cNvPr id="248" name="直線コネクタ 247">
          <a:extLst>
            <a:ext uri="{FF2B5EF4-FFF2-40B4-BE49-F238E27FC236}">
              <a16:creationId xmlns:a16="http://schemas.microsoft.com/office/drawing/2014/main" id="{00000000-0008-0000-0300-0000F8000000}"/>
            </a:ext>
          </a:extLst>
        </xdr:cNvPr>
        <xdr:cNvCxnSpPr/>
      </xdr:nvCxnSpPr>
      <xdr:spPr>
        <a:xfrm>
          <a:off x="12827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56441</xdr:rowOff>
    </xdr:from>
    <xdr:ext cx="762000" cy="259045"/>
    <xdr:sp macro="" textlink="">
      <xdr:nvSpPr>
        <xdr:cNvPr id="249" name="テキスト ボックス 248">
          <a:extLst>
            <a:ext uri="{FF2B5EF4-FFF2-40B4-BE49-F238E27FC236}">
              <a16:creationId xmlns:a16="http://schemas.microsoft.com/office/drawing/2014/main" id="{00000000-0008-0000-0300-0000F9000000}"/>
            </a:ext>
          </a:extLst>
        </xdr:cNvPr>
        <xdr:cNvSpPr txBox="1"/>
      </xdr:nvSpPr>
      <xdr:spPr>
        <a:xfrm>
          <a:off x="1206500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50" name="直線コネクタ 249">
          <a:extLst>
            <a:ext uri="{FF2B5EF4-FFF2-40B4-BE49-F238E27FC236}">
              <a16:creationId xmlns:a16="http://schemas.microsoft.com/office/drawing/2014/main" id="{00000000-0008-0000-0300-0000FA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1" name="テキスト ボックス 250">
          <a:extLst>
            <a:ext uri="{FF2B5EF4-FFF2-40B4-BE49-F238E27FC236}">
              <a16:creationId xmlns:a16="http://schemas.microsoft.com/office/drawing/2014/main" id="{00000000-0008-0000-0300-0000FB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2" name="給与水準   （国との比較）グラフ枠">
          <a:extLst>
            <a:ext uri="{FF2B5EF4-FFF2-40B4-BE49-F238E27FC236}">
              <a16:creationId xmlns:a16="http://schemas.microsoft.com/office/drawing/2014/main" id="{00000000-0008-0000-0300-0000FC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79</xdr:row>
      <xdr:rowOff>118232</xdr:rowOff>
    </xdr:from>
    <xdr:to>
      <xdr:col>81</xdr:col>
      <xdr:colOff>44450</xdr:colOff>
      <xdr:row>88</xdr:row>
      <xdr:rowOff>137886</xdr:rowOff>
    </xdr:to>
    <xdr:cxnSp macro="">
      <xdr:nvCxnSpPr>
        <xdr:cNvPr id="253" name="直線コネクタ 252">
          <a:extLst>
            <a:ext uri="{FF2B5EF4-FFF2-40B4-BE49-F238E27FC236}">
              <a16:creationId xmlns:a16="http://schemas.microsoft.com/office/drawing/2014/main" id="{00000000-0008-0000-0300-0000FD000000}"/>
            </a:ext>
          </a:extLst>
        </xdr:cNvPr>
        <xdr:cNvCxnSpPr/>
      </xdr:nvCxnSpPr>
      <xdr:spPr>
        <a:xfrm flipV="1">
          <a:off x="17018000" y="13662782"/>
          <a:ext cx="0" cy="156270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88</xdr:row>
      <xdr:rowOff>109963</xdr:rowOff>
    </xdr:from>
    <xdr:ext cx="762000" cy="259045"/>
    <xdr:sp macro="" textlink="">
      <xdr:nvSpPr>
        <xdr:cNvPr id="254" name="給与水準   （国との比較）最小値テキスト">
          <a:extLst>
            <a:ext uri="{FF2B5EF4-FFF2-40B4-BE49-F238E27FC236}">
              <a16:creationId xmlns:a16="http://schemas.microsoft.com/office/drawing/2014/main" id="{00000000-0008-0000-0300-0000FE000000}"/>
            </a:ext>
          </a:extLst>
        </xdr:cNvPr>
        <xdr:cNvSpPr txBox="1"/>
      </xdr:nvSpPr>
      <xdr:spPr>
        <a:xfrm>
          <a:off x="17106900" y="15197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88</xdr:row>
      <xdr:rowOff>137886</xdr:rowOff>
    </xdr:from>
    <xdr:to>
      <xdr:col>81</xdr:col>
      <xdr:colOff>133350</xdr:colOff>
      <xdr:row>88</xdr:row>
      <xdr:rowOff>137886</xdr:rowOff>
    </xdr:to>
    <xdr:cxnSp macro="">
      <xdr:nvCxnSpPr>
        <xdr:cNvPr id="255" name="直線コネクタ 254">
          <a:extLst>
            <a:ext uri="{FF2B5EF4-FFF2-40B4-BE49-F238E27FC236}">
              <a16:creationId xmlns:a16="http://schemas.microsoft.com/office/drawing/2014/main" id="{00000000-0008-0000-0300-0000FF000000}"/>
            </a:ext>
          </a:extLst>
        </xdr:cNvPr>
        <xdr:cNvCxnSpPr/>
      </xdr:nvCxnSpPr>
      <xdr:spPr>
        <a:xfrm>
          <a:off x="16929100" y="152254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78</xdr:row>
      <xdr:rowOff>33159</xdr:rowOff>
    </xdr:from>
    <xdr:ext cx="762000" cy="259045"/>
    <xdr:sp macro="" textlink="">
      <xdr:nvSpPr>
        <xdr:cNvPr id="256" name="給与水準   （国との比較）最大値テキスト">
          <a:extLst>
            <a:ext uri="{FF2B5EF4-FFF2-40B4-BE49-F238E27FC236}">
              <a16:creationId xmlns:a16="http://schemas.microsoft.com/office/drawing/2014/main" id="{00000000-0008-0000-0300-000000010000}"/>
            </a:ext>
          </a:extLst>
        </xdr:cNvPr>
        <xdr:cNvSpPr txBox="1"/>
      </xdr:nvSpPr>
      <xdr:spPr>
        <a:xfrm>
          <a:off x="17106900" y="134062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79</xdr:row>
      <xdr:rowOff>118232</xdr:rowOff>
    </xdr:from>
    <xdr:to>
      <xdr:col>81</xdr:col>
      <xdr:colOff>133350</xdr:colOff>
      <xdr:row>79</xdr:row>
      <xdr:rowOff>118232</xdr:rowOff>
    </xdr:to>
    <xdr:cxnSp macro="">
      <xdr:nvCxnSpPr>
        <xdr:cNvPr id="257" name="直線コネクタ 256">
          <a:extLst>
            <a:ext uri="{FF2B5EF4-FFF2-40B4-BE49-F238E27FC236}">
              <a16:creationId xmlns:a16="http://schemas.microsoft.com/office/drawing/2014/main" id="{00000000-0008-0000-0300-000001010000}"/>
            </a:ext>
          </a:extLst>
        </xdr:cNvPr>
        <xdr:cNvCxnSpPr/>
      </xdr:nvCxnSpPr>
      <xdr:spPr>
        <a:xfrm>
          <a:off x="16929100" y="136627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87</xdr:row>
      <xdr:rowOff>102507</xdr:rowOff>
    </xdr:from>
    <xdr:to>
      <xdr:col>81</xdr:col>
      <xdr:colOff>44450</xdr:colOff>
      <xdr:row>87</xdr:row>
      <xdr:rowOff>113998</xdr:rowOff>
    </xdr:to>
    <xdr:cxnSp macro="">
      <xdr:nvCxnSpPr>
        <xdr:cNvPr id="258" name="直線コネクタ 257">
          <a:extLst>
            <a:ext uri="{FF2B5EF4-FFF2-40B4-BE49-F238E27FC236}">
              <a16:creationId xmlns:a16="http://schemas.microsoft.com/office/drawing/2014/main" id="{00000000-0008-0000-0300-000002010000}"/>
            </a:ext>
          </a:extLst>
        </xdr:cNvPr>
        <xdr:cNvCxnSpPr/>
      </xdr:nvCxnSpPr>
      <xdr:spPr>
        <a:xfrm flipV="1">
          <a:off x="16179800" y="15018657"/>
          <a:ext cx="838200" cy="114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84</xdr:row>
      <xdr:rowOff>8968</xdr:rowOff>
    </xdr:from>
    <xdr:ext cx="762000" cy="259045"/>
    <xdr:sp macro="" textlink="">
      <xdr:nvSpPr>
        <xdr:cNvPr id="259" name="給与水準   （国との比較）平均値テキスト">
          <a:extLst>
            <a:ext uri="{FF2B5EF4-FFF2-40B4-BE49-F238E27FC236}">
              <a16:creationId xmlns:a16="http://schemas.microsoft.com/office/drawing/2014/main" id="{00000000-0008-0000-0300-000003010000}"/>
            </a:ext>
          </a:extLst>
        </xdr:cNvPr>
        <xdr:cNvSpPr txBox="1"/>
      </xdr:nvSpPr>
      <xdr:spPr>
        <a:xfrm>
          <a:off x="17106900" y="1441076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84</xdr:row>
      <xdr:rowOff>163891</xdr:rowOff>
    </xdr:from>
    <xdr:to>
      <xdr:col>81</xdr:col>
      <xdr:colOff>95250</xdr:colOff>
      <xdr:row>85</xdr:row>
      <xdr:rowOff>94041</xdr:rowOff>
    </xdr:to>
    <xdr:sp macro="" textlink="">
      <xdr:nvSpPr>
        <xdr:cNvPr id="260" name="フローチャート: 判断 259">
          <a:extLst>
            <a:ext uri="{FF2B5EF4-FFF2-40B4-BE49-F238E27FC236}">
              <a16:creationId xmlns:a16="http://schemas.microsoft.com/office/drawing/2014/main" id="{00000000-0008-0000-0300-000004010000}"/>
            </a:ext>
          </a:extLst>
        </xdr:cNvPr>
        <xdr:cNvSpPr/>
      </xdr:nvSpPr>
      <xdr:spPr>
        <a:xfrm>
          <a:off x="16967200" y="145656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87</xdr:row>
      <xdr:rowOff>68036</xdr:rowOff>
    </xdr:from>
    <xdr:to>
      <xdr:col>77</xdr:col>
      <xdr:colOff>44450</xdr:colOff>
      <xdr:row>87</xdr:row>
      <xdr:rowOff>113998</xdr:rowOff>
    </xdr:to>
    <xdr:cxnSp macro="">
      <xdr:nvCxnSpPr>
        <xdr:cNvPr id="261" name="直線コネクタ 260">
          <a:extLst>
            <a:ext uri="{FF2B5EF4-FFF2-40B4-BE49-F238E27FC236}">
              <a16:creationId xmlns:a16="http://schemas.microsoft.com/office/drawing/2014/main" id="{00000000-0008-0000-0300-000005010000}"/>
            </a:ext>
          </a:extLst>
        </xdr:cNvPr>
        <xdr:cNvCxnSpPr/>
      </xdr:nvCxnSpPr>
      <xdr:spPr>
        <a:xfrm>
          <a:off x="15290800" y="14984186"/>
          <a:ext cx="889000" cy="459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85</xdr:row>
      <xdr:rowOff>3932</xdr:rowOff>
    </xdr:from>
    <xdr:to>
      <xdr:col>77</xdr:col>
      <xdr:colOff>95250</xdr:colOff>
      <xdr:row>85</xdr:row>
      <xdr:rowOff>105532</xdr:rowOff>
    </xdr:to>
    <xdr:sp macro="" textlink="">
      <xdr:nvSpPr>
        <xdr:cNvPr id="262" name="フローチャート: 判断 261">
          <a:extLst>
            <a:ext uri="{FF2B5EF4-FFF2-40B4-BE49-F238E27FC236}">
              <a16:creationId xmlns:a16="http://schemas.microsoft.com/office/drawing/2014/main" id="{00000000-0008-0000-0300-000006010000}"/>
            </a:ext>
          </a:extLst>
        </xdr:cNvPr>
        <xdr:cNvSpPr/>
      </xdr:nvSpPr>
      <xdr:spPr>
        <a:xfrm>
          <a:off x="16129000" y="145771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83</xdr:row>
      <xdr:rowOff>115709</xdr:rowOff>
    </xdr:from>
    <xdr:ext cx="736600" cy="259045"/>
    <xdr:sp macro="" textlink="">
      <xdr:nvSpPr>
        <xdr:cNvPr id="263" name="テキスト ボックス 262">
          <a:extLst>
            <a:ext uri="{FF2B5EF4-FFF2-40B4-BE49-F238E27FC236}">
              <a16:creationId xmlns:a16="http://schemas.microsoft.com/office/drawing/2014/main" id="{00000000-0008-0000-0300-000007010000}"/>
            </a:ext>
          </a:extLst>
        </xdr:cNvPr>
        <xdr:cNvSpPr txBox="1"/>
      </xdr:nvSpPr>
      <xdr:spPr>
        <a:xfrm>
          <a:off x="15798800" y="1434605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87</xdr:row>
      <xdr:rowOff>68036</xdr:rowOff>
    </xdr:from>
    <xdr:to>
      <xdr:col>72</xdr:col>
      <xdr:colOff>203200</xdr:colOff>
      <xdr:row>87</xdr:row>
      <xdr:rowOff>136979</xdr:rowOff>
    </xdr:to>
    <xdr:cxnSp macro="">
      <xdr:nvCxnSpPr>
        <xdr:cNvPr id="264" name="直線コネクタ 263">
          <a:extLst>
            <a:ext uri="{FF2B5EF4-FFF2-40B4-BE49-F238E27FC236}">
              <a16:creationId xmlns:a16="http://schemas.microsoft.com/office/drawing/2014/main" id="{00000000-0008-0000-0300-000008010000}"/>
            </a:ext>
          </a:extLst>
        </xdr:cNvPr>
        <xdr:cNvCxnSpPr/>
      </xdr:nvCxnSpPr>
      <xdr:spPr>
        <a:xfrm flipV="1">
          <a:off x="14401800" y="14984186"/>
          <a:ext cx="889000" cy="689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84</xdr:row>
      <xdr:rowOff>163891</xdr:rowOff>
    </xdr:from>
    <xdr:to>
      <xdr:col>73</xdr:col>
      <xdr:colOff>44450</xdr:colOff>
      <xdr:row>85</xdr:row>
      <xdr:rowOff>94041</xdr:rowOff>
    </xdr:to>
    <xdr:sp macro="" textlink="">
      <xdr:nvSpPr>
        <xdr:cNvPr id="265" name="フローチャート: 判断 264">
          <a:extLst>
            <a:ext uri="{FF2B5EF4-FFF2-40B4-BE49-F238E27FC236}">
              <a16:creationId xmlns:a16="http://schemas.microsoft.com/office/drawing/2014/main" id="{00000000-0008-0000-0300-000009010000}"/>
            </a:ext>
          </a:extLst>
        </xdr:cNvPr>
        <xdr:cNvSpPr/>
      </xdr:nvSpPr>
      <xdr:spPr>
        <a:xfrm>
          <a:off x="15240000" y="145656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83</xdr:row>
      <xdr:rowOff>104218</xdr:rowOff>
    </xdr:from>
    <xdr:ext cx="762000" cy="259045"/>
    <xdr:sp macro="" textlink="">
      <xdr:nvSpPr>
        <xdr:cNvPr id="266" name="テキスト ボックス 265">
          <a:extLst>
            <a:ext uri="{FF2B5EF4-FFF2-40B4-BE49-F238E27FC236}">
              <a16:creationId xmlns:a16="http://schemas.microsoft.com/office/drawing/2014/main" id="{00000000-0008-0000-0300-00000A010000}"/>
            </a:ext>
          </a:extLst>
        </xdr:cNvPr>
        <xdr:cNvSpPr txBox="1"/>
      </xdr:nvSpPr>
      <xdr:spPr>
        <a:xfrm>
          <a:off x="14909800" y="143345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87</xdr:row>
      <xdr:rowOff>136979</xdr:rowOff>
    </xdr:from>
    <xdr:to>
      <xdr:col>68</xdr:col>
      <xdr:colOff>152400</xdr:colOff>
      <xdr:row>88</xdr:row>
      <xdr:rowOff>0</xdr:rowOff>
    </xdr:to>
    <xdr:cxnSp macro="">
      <xdr:nvCxnSpPr>
        <xdr:cNvPr id="267" name="直線コネクタ 266">
          <a:extLst>
            <a:ext uri="{FF2B5EF4-FFF2-40B4-BE49-F238E27FC236}">
              <a16:creationId xmlns:a16="http://schemas.microsoft.com/office/drawing/2014/main" id="{00000000-0008-0000-0300-00000B010000}"/>
            </a:ext>
          </a:extLst>
        </xdr:cNvPr>
        <xdr:cNvCxnSpPr/>
      </xdr:nvCxnSpPr>
      <xdr:spPr>
        <a:xfrm flipV="1">
          <a:off x="13512800" y="15053129"/>
          <a:ext cx="889000" cy="344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85</xdr:row>
      <xdr:rowOff>3932</xdr:rowOff>
    </xdr:from>
    <xdr:to>
      <xdr:col>68</xdr:col>
      <xdr:colOff>203200</xdr:colOff>
      <xdr:row>85</xdr:row>
      <xdr:rowOff>105532</xdr:rowOff>
    </xdr:to>
    <xdr:sp macro="" textlink="">
      <xdr:nvSpPr>
        <xdr:cNvPr id="268" name="フローチャート: 判断 267">
          <a:extLst>
            <a:ext uri="{FF2B5EF4-FFF2-40B4-BE49-F238E27FC236}">
              <a16:creationId xmlns:a16="http://schemas.microsoft.com/office/drawing/2014/main" id="{00000000-0008-0000-0300-00000C010000}"/>
            </a:ext>
          </a:extLst>
        </xdr:cNvPr>
        <xdr:cNvSpPr/>
      </xdr:nvSpPr>
      <xdr:spPr>
        <a:xfrm>
          <a:off x="14351000" y="145771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83</xdr:row>
      <xdr:rowOff>115709</xdr:rowOff>
    </xdr:from>
    <xdr:ext cx="762000" cy="259045"/>
    <xdr:sp macro="" textlink="">
      <xdr:nvSpPr>
        <xdr:cNvPr id="269" name="テキスト ボックス 268">
          <a:extLst>
            <a:ext uri="{FF2B5EF4-FFF2-40B4-BE49-F238E27FC236}">
              <a16:creationId xmlns:a16="http://schemas.microsoft.com/office/drawing/2014/main" id="{00000000-0008-0000-0300-00000D010000}"/>
            </a:ext>
          </a:extLst>
        </xdr:cNvPr>
        <xdr:cNvSpPr txBox="1"/>
      </xdr:nvSpPr>
      <xdr:spPr>
        <a:xfrm>
          <a:off x="14020800" y="143460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15421</xdr:rowOff>
    </xdr:from>
    <xdr:to>
      <xdr:col>64</xdr:col>
      <xdr:colOff>152400</xdr:colOff>
      <xdr:row>85</xdr:row>
      <xdr:rowOff>117021</xdr:rowOff>
    </xdr:to>
    <xdr:sp macro="" textlink="">
      <xdr:nvSpPr>
        <xdr:cNvPr id="270" name="フローチャート: 判断 269">
          <a:extLst>
            <a:ext uri="{FF2B5EF4-FFF2-40B4-BE49-F238E27FC236}">
              <a16:creationId xmlns:a16="http://schemas.microsoft.com/office/drawing/2014/main" id="{00000000-0008-0000-0300-00000E010000}"/>
            </a:ext>
          </a:extLst>
        </xdr:cNvPr>
        <xdr:cNvSpPr/>
      </xdr:nvSpPr>
      <xdr:spPr>
        <a:xfrm>
          <a:off x="13462000" y="145886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83</xdr:row>
      <xdr:rowOff>127198</xdr:rowOff>
    </xdr:from>
    <xdr:ext cx="762000" cy="259045"/>
    <xdr:sp macro="" textlink="">
      <xdr:nvSpPr>
        <xdr:cNvPr id="271" name="テキスト ボックス 270">
          <a:extLst>
            <a:ext uri="{FF2B5EF4-FFF2-40B4-BE49-F238E27FC236}">
              <a16:creationId xmlns:a16="http://schemas.microsoft.com/office/drawing/2014/main" id="{00000000-0008-0000-0300-00000F010000}"/>
            </a:ext>
          </a:extLst>
        </xdr:cNvPr>
        <xdr:cNvSpPr txBox="1"/>
      </xdr:nvSpPr>
      <xdr:spPr>
        <a:xfrm>
          <a:off x="13131800" y="143575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2" name="テキスト ボックス 271">
          <a:extLst>
            <a:ext uri="{FF2B5EF4-FFF2-40B4-BE49-F238E27FC236}">
              <a16:creationId xmlns:a16="http://schemas.microsoft.com/office/drawing/2014/main" id="{00000000-0008-0000-0300-000010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3" name="テキスト ボックス 272">
          <a:extLst>
            <a:ext uri="{FF2B5EF4-FFF2-40B4-BE49-F238E27FC236}">
              <a16:creationId xmlns:a16="http://schemas.microsoft.com/office/drawing/2014/main" id="{00000000-0008-0000-0300-000011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4" name="テキスト ボックス 273">
          <a:extLst>
            <a:ext uri="{FF2B5EF4-FFF2-40B4-BE49-F238E27FC236}">
              <a16:creationId xmlns:a16="http://schemas.microsoft.com/office/drawing/2014/main" id="{00000000-0008-0000-0300-000012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6" name="テキスト ボックス 275">
          <a:extLst>
            <a:ext uri="{FF2B5EF4-FFF2-40B4-BE49-F238E27FC236}">
              <a16:creationId xmlns:a16="http://schemas.microsoft.com/office/drawing/2014/main" id="{00000000-0008-0000-0300-000014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87</xdr:row>
      <xdr:rowOff>51707</xdr:rowOff>
    </xdr:from>
    <xdr:to>
      <xdr:col>81</xdr:col>
      <xdr:colOff>95250</xdr:colOff>
      <xdr:row>87</xdr:row>
      <xdr:rowOff>153307</xdr:rowOff>
    </xdr:to>
    <xdr:sp macro="" textlink="">
      <xdr:nvSpPr>
        <xdr:cNvPr id="277" name="楕円 276">
          <a:extLst>
            <a:ext uri="{FF2B5EF4-FFF2-40B4-BE49-F238E27FC236}">
              <a16:creationId xmlns:a16="http://schemas.microsoft.com/office/drawing/2014/main" id="{00000000-0008-0000-0300-000015010000}"/>
            </a:ext>
          </a:extLst>
        </xdr:cNvPr>
        <xdr:cNvSpPr/>
      </xdr:nvSpPr>
      <xdr:spPr>
        <a:xfrm>
          <a:off x="16967200" y="149678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87</xdr:row>
      <xdr:rowOff>23784</xdr:rowOff>
    </xdr:from>
    <xdr:ext cx="762000" cy="259045"/>
    <xdr:sp macro="" textlink="">
      <xdr:nvSpPr>
        <xdr:cNvPr id="278" name="給与水準   （国との比較）該当値テキスト">
          <a:extLst>
            <a:ext uri="{FF2B5EF4-FFF2-40B4-BE49-F238E27FC236}">
              <a16:creationId xmlns:a16="http://schemas.microsoft.com/office/drawing/2014/main" id="{00000000-0008-0000-0300-000016010000}"/>
            </a:ext>
          </a:extLst>
        </xdr:cNvPr>
        <xdr:cNvSpPr txBox="1"/>
      </xdr:nvSpPr>
      <xdr:spPr>
        <a:xfrm>
          <a:off x="17106900" y="149399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87</xdr:row>
      <xdr:rowOff>63198</xdr:rowOff>
    </xdr:from>
    <xdr:to>
      <xdr:col>77</xdr:col>
      <xdr:colOff>95250</xdr:colOff>
      <xdr:row>87</xdr:row>
      <xdr:rowOff>164798</xdr:rowOff>
    </xdr:to>
    <xdr:sp macro="" textlink="">
      <xdr:nvSpPr>
        <xdr:cNvPr id="279" name="楕円 278">
          <a:extLst>
            <a:ext uri="{FF2B5EF4-FFF2-40B4-BE49-F238E27FC236}">
              <a16:creationId xmlns:a16="http://schemas.microsoft.com/office/drawing/2014/main" id="{00000000-0008-0000-0300-000017010000}"/>
            </a:ext>
          </a:extLst>
        </xdr:cNvPr>
        <xdr:cNvSpPr/>
      </xdr:nvSpPr>
      <xdr:spPr>
        <a:xfrm>
          <a:off x="16129000" y="149793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87</xdr:row>
      <xdr:rowOff>149575</xdr:rowOff>
    </xdr:from>
    <xdr:ext cx="736600" cy="259045"/>
    <xdr:sp macro="" textlink="">
      <xdr:nvSpPr>
        <xdr:cNvPr id="280" name="テキスト ボックス 279">
          <a:extLst>
            <a:ext uri="{FF2B5EF4-FFF2-40B4-BE49-F238E27FC236}">
              <a16:creationId xmlns:a16="http://schemas.microsoft.com/office/drawing/2014/main" id="{00000000-0008-0000-0300-000018010000}"/>
            </a:ext>
          </a:extLst>
        </xdr:cNvPr>
        <xdr:cNvSpPr txBox="1"/>
      </xdr:nvSpPr>
      <xdr:spPr>
        <a:xfrm>
          <a:off x="15798800" y="1506572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87</xdr:row>
      <xdr:rowOff>17236</xdr:rowOff>
    </xdr:from>
    <xdr:to>
      <xdr:col>73</xdr:col>
      <xdr:colOff>44450</xdr:colOff>
      <xdr:row>87</xdr:row>
      <xdr:rowOff>118836</xdr:rowOff>
    </xdr:to>
    <xdr:sp macro="" textlink="">
      <xdr:nvSpPr>
        <xdr:cNvPr id="281" name="楕円 280">
          <a:extLst>
            <a:ext uri="{FF2B5EF4-FFF2-40B4-BE49-F238E27FC236}">
              <a16:creationId xmlns:a16="http://schemas.microsoft.com/office/drawing/2014/main" id="{00000000-0008-0000-0300-000019010000}"/>
            </a:ext>
          </a:extLst>
        </xdr:cNvPr>
        <xdr:cNvSpPr/>
      </xdr:nvSpPr>
      <xdr:spPr>
        <a:xfrm>
          <a:off x="15240000" y="149333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87</xdr:row>
      <xdr:rowOff>103613</xdr:rowOff>
    </xdr:from>
    <xdr:ext cx="762000" cy="259045"/>
    <xdr:sp macro="" textlink="">
      <xdr:nvSpPr>
        <xdr:cNvPr id="282" name="テキスト ボックス 281">
          <a:extLst>
            <a:ext uri="{FF2B5EF4-FFF2-40B4-BE49-F238E27FC236}">
              <a16:creationId xmlns:a16="http://schemas.microsoft.com/office/drawing/2014/main" id="{00000000-0008-0000-0300-00001A010000}"/>
            </a:ext>
          </a:extLst>
        </xdr:cNvPr>
        <xdr:cNvSpPr txBox="1"/>
      </xdr:nvSpPr>
      <xdr:spPr>
        <a:xfrm>
          <a:off x="14909800" y="150197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87</xdr:row>
      <xdr:rowOff>86179</xdr:rowOff>
    </xdr:from>
    <xdr:to>
      <xdr:col>68</xdr:col>
      <xdr:colOff>203200</xdr:colOff>
      <xdr:row>88</xdr:row>
      <xdr:rowOff>16329</xdr:rowOff>
    </xdr:to>
    <xdr:sp macro="" textlink="">
      <xdr:nvSpPr>
        <xdr:cNvPr id="283" name="楕円 282">
          <a:extLst>
            <a:ext uri="{FF2B5EF4-FFF2-40B4-BE49-F238E27FC236}">
              <a16:creationId xmlns:a16="http://schemas.microsoft.com/office/drawing/2014/main" id="{00000000-0008-0000-0300-00001B010000}"/>
            </a:ext>
          </a:extLst>
        </xdr:cNvPr>
        <xdr:cNvSpPr/>
      </xdr:nvSpPr>
      <xdr:spPr>
        <a:xfrm>
          <a:off x="14351000" y="150023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88</xdr:row>
      <xdr:rowOff>1106</xdr:rowOff>
    </xdr:from>
    <xdr:ext cx="762000" cy="259045"/>
    <xdr:sp macro="" textlink="">
      <xdr:nvSpPr>
        <xdr:cNvPr id="284" name="テキスト ボックス 283">
          <a:extLst>
            <a:ext uri="{FF2B5EF4-FFF2-40B4-BE49-F238E27FC236}">
              <a16:creationId xmlns:a16="http://schemas.microsoft.com/office/drawing/2014/main" id="{00000000-0008-0000-0300-00001C010000}"/>
            </a:ext>
          </a:extLst>
        </xdr:cNvPr>
        <xdr:cNvSpPr txBox="1"/>
      </xdr:nvSpPr>
      <xdr:spPr>
        <a:xfrm>
          <a:off x="14020800" y="15088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87</xdr:row>
      <xdr:rowOff>120650</xdr:rowOff>
    </xdr:from>
    <xdr:to>
      <xdr:col>64</xdr:col>
      <xdr:colOff>152400</xdr:colOff>
      <xdr:row>88</xdr:row>
      <xdr:rowOff>50800</xdr:rowOff>
    </xdr:to>
    <xdr:sp macro="" textlink="">
      <xdr:nvSpPr>
        <xdr:cNvPr id="285" name="楕円 284">
          <a:extLst>
            <a:ext uri="{FF2B5EF4-FFF2-40B4-BE49-F238E27FC236}">
              <a16:creationId xmlns:a16="http://schemas.microsoft.com/office/drawing/2014/main" id="{00000000-0008-0000-0300-00001D010000}"/>
            </a:ext>
          </a:extLst>
        </xdr:cNvPr>
        <xdr:cNvSpPr/>
      </xdr:nvSpPr>
      <xdr:spPr>
        <a:xfrm>
          <a:off x="13462000" y="15036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88</xdr:row>
      <xdr:rowOff>35577</xdr:rowOff>
    </xdr:from>
    <xdr:ext cx="762000" cy="259045"/>
    <xdr:sp macro="" textlink="">
      <xdr:nvSpPr>
        <xdr:cNvPr id="286" name="テキスト ボックス 285">
          <a:extLst>
            <a:ext uri="{FF2B5EF4-FFF2-40B4-BE49-F238E27FC236}">
              <a16:creationId xmlns:a16="http://schemas.microsoft.com/office/drawing/2014/main" id="{00000000-0008-0000-0300-00001E010000}"/>
            </a:ext>
          </a:extLst>
        </xdr:cNvPr>
        <xdr:cNvSpPr txBox="1"/>
      </xdr:nvSpPr>
      <xdr:spPr>
        <a:xfrm>
          <a:off x="13131800" y="15123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7" name="正方形/長方形 286">
          <a:extLst>
            <a:ext uri="{FF2B5EF4-FFF2-40B4-BE49-F238E27FC236}">
              <a16:creationId xmlns:a16="http://schemas.microsoft.com/office/drawing/2014/main" id="{00000000-0008-0000-0300-00001F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8" name="テキスト ボックス 287">
          <a:extLst>
            <a:ext uri="{FF2B5EF4-FFF2-40B4-BE49-F238E27FC236}">
              <a16:creationId xmlns:a16="http://schemas.microsoft.com/office/drawing/2014/main" id="{00000000-0008-0000-0300-000020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9" name="テキスト ボックス 288">
          <a:extLst>
            <a:ext uri="{FF2B5EF4-FFF2-40B4-BE49-F238E27FC236}">
              <a16:creationId xmlns:a16="http://schemas.microsoft.com/office/drawing/2014/main" id="{00000000-0008-0000-0300-000021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[10.02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90" name="正方形/長方形 289">
          <a:extLst>
            <a:ext uri="{FF2B5EF4-FFF2-40B4-BE49-F238E27FC236}">
              <a16:creationId xmlns:a16="http://schemas.microsoft.com/office/drawing/2014/main" id="{00000000-0008-0000-0300-000022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4" name="正方形/長方形 293">
          <a:extLst>
            <a:ext uri="{FF2B5EF4-FFF2-40B4-BE49-F238E27FC236}">
              <a16:creationId xmlns:a16="http://schemas.microsoft.com/office/drawing/2014/main" id="{00000000-0008-0000-0300-000026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5" name="正方形/長方形 294">
          <a:extLst>
            <a:ext uri="{FF2B5EF4-FFF2-40B4-BE49-F238E27FC236}">
              <a16:creationId xmlns:a16="http://schemas.microsoft.com/office/drawing/2014/main" id="{00000000-0008-0000-0300-000027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6" name="正方形/長方形 295">
          <a:extLst>
            <a:ext uri="{FF2B5EF4-FFF2-40B4-BE49-F238E27FC236}">
              <a16:creationId xmlns:a16="http://schemas.microsoft.com/office/drawing/2014/main" id="{00000000-0008-0000-0300-000028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7" name="正方形/長方形 296">
          <a:extLst>
            <a:ext uri="{FF2B5EF4-FFF2-40B4-BE49-F238E27FC236}">
              <a16:creationId xmlns:a16="http://schemas.microsoft.com/office/drawing/2014/main" id="{00000000-0008-0000-0300-000029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8" name="正方形/長方形 297">
          <a:extLst>
            <a:ext uri="{FF2B5EF4-FFF2-40B4-BE49-F238E27FC236}">
              <a16:creationId xmlns:a16="http://schemas.microsoft.com/office/drawing/2014/main" id="{00000000-0008-0000-0300-00002A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9" name="テキスト ボックス 298">
          <a:extLst>
            <a:ext uri="{FF2B5EF4-FFF2-40B4-BE49-F238E27FC236}">
              <a16:creationId xmlns:a16="http://schemas.microsoft.com/office/drawing/2014/main" id="{00000000-0008-0000-0300-00002B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a:latin typeface="ＭＳ Ｐゴシック" panose="020B0600070205080204" pitchFamily="50" charset="-128"/>
              <a:ea typeface="ＭＳ Ｐゴシック" panose="020B0600070205080204" pitchFamily="50" charset="-128"/>
            </a:rPr>
            <a:t>　</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類似団体平均を</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0.24</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ポイント下回っており、前年度と比較して</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0.12</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ポイント上昇している状況である。</a:t>
          </a:r>
          <a:endPar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前年度から上昇した要因は、人口減少等の影響である。</a:t>
          </a:r>
          <a:endPar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今後、定員適正化計画に則り、定員モデルや類似団体の職員数を勘案し、事務事業の効率化と組織機構の簡素合理化を図ることにより定員規模の適正化に努める。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54</xdr:row>
      <xdr:rowOff>139700</xdr:rowOff>
    </xdr:from>
    <xdr:ext cx="349839" cy="225703"/>
    <xdr:sp macro="" textlink="">
      <xdr:nvSpPr>
        <xdr:cNvPr id="300" name="テキスト ボックス 299">
          <a:extLst>
            <a:ext uri="{FF2B5EF4-FFF2-40B4-BE49-F238E27FC236}">
              <a16:creationId xmlns:a16="http://schemas.microsoft.com/office/drawing/2014/main" id="{00000000-0008-0000-0300-00002C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1" name="直線コネクタ 300">
          <a:extLst>
            <a:ext uri="{FF2B5EF4-FFF2-40B4-BE49-F238E27FC236}">
              <a16:creationId xmlns:a16="http://schemas.microsoft.com/office/drawing/2014/main" id="{00000000-0008-0000-0300-00002D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2" name="テキスト ボックス 301">
          <a:extLst>
            <a:ext uri="{FF2B5EF4-FFF2-40B4-BE49-F238E27FC236}">
              <a16:creationId xmlns:a16="http://schemas.microsoft.com/office/drawing/2014/main" id="{00000000-0008-0000-0300-00002E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303" name="直線コネクタ 302">
          <a:extLst>
            <a:ext uri="{FF2B5EF4-FFF2-40B4-BE49-F238E27FC236}">
              <a16:creationId xmlns:a16="http://schemas.microsoft.com/office/drawing/2014/main" id="{00000000-0008-0000-0300-00002F010000}"/>
            </a:ext>
          </a:extLst>
        </xdr:cNvPr>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304" name="テキスト ボックス 303">
          <a:extLst>
            <a:ext uri="{FF2B5EF4-FFF2-40B4-BE49-F238E27FC236}">
              <a16:creationId xmlns:a16="http://schemas.microsoft.com/office/drawing/2014/main" id="{00000000-0008-0000-0300-000030010000}"/>
            </a:ext>
          </a:extLst>
        </xdr:cNvPr>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305" name="直線コネクタ 304">
          <a:extLst>
            <a:ext uri="{FF2B5EF4-FFF2-40B4-BE49-F238E27FC236}">
              <a16:creationId xmlns:a16="http://schemas.microsoft.com/office/drawing/2014/main" id="{00000000-0008-0000-0300-000031010000}"/>
            </a:ext>
          </a:extLst>
        </xdr:cNvPr>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306" name="テキスト ボックス 305">
          <a:extLst>
            <a:ext uri="{FF2B5EF4-FFF2-40B4-BE49-F238E27FC236}">
              <a16:creationId xmlns:a16="http://schemas.microsoft.com/office/drawing/2014/main" id="{00000000-0008-0000-0300-000032010000}"/>
            </a:ext>
          </a:extLst>
        </xdr:cNvPr>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307" name="直線コネクタ 306">
          <a:extLst>
            <a:ext uri="{FF2B5EF4-FFF2-40B4-BE49-F238E27FC236}">
              <a16:creationId xmlns:a16="http://schemas.microsoft.com/office/drawing/2014/main" id="{00000000-0008-0000-0300-000033010000}"/>
            </a:ext>
          </a:extLst>
        </xdr:cNvPr>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308" name="テキスト ボックス 307">
          <a:extLst>
            <a:ext uri="{FF2B5EF4-FFF2-40B4-BE49-F238E27FC236}">
              <a16:creationId xmlns:a16="http://schemas.microsoft.com/office/drawing/2014/main" id="{00000000-0008-0000-0300-000034010000}"/>
            </a:ext>
          </a:extLst>
        </xdr:cNvPr>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309" name="直線コネクタ 308">
          <a:extLst>
            <a:ext uri="{FF2B5EF4-FFF2-40B4-BE49-F238E27FC236}">
              <a16:creationId xmlns:a16="http://schemas.microsoft.com/office/drawing/2014/main" id="{00000000-0008-0000-0300-000035010000}"/>
            </a:ext>
          </a:extLst>
        </xdr:cNvPr>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310" name="テキスト ボックス 309">
          <a:extLst>
            <a:ext uri="{FF2B5EF4-FFF2-40B4-BE49-F238E27FC236}">
              <a16:creationId xmlns:a16="http://schemas.microsoft.com/office/drawing/2014/main" id="{00000000-0008-0000-0300-000036010000}"/>
            </a:ext>
          </a:extLst>
        </xdr:cNvPr>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11" name="直線コネクタ 310">
          <a:extLst>
            <a:ext uri="{FF2B5EF4-FFF2-40B4-BE49-F238E27FC236}">
              <a16:creationId xmlns:a16="http://schemas.microsoft.com/office/drawing/2014/main" id="{00000000-0008-0000-0300-000037010000}"/>
            </a:ext>
          </a:extLst>
        </xdr:cNvPr>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12" name="テキスト ボックス 311">
          <a:extLst>
            <a:ext uri="{FF2B5EF4-FFF2-40B4-BE49-F238E27FC236}">
              <a16:creationId xmlns:a16="http://schemas.microsoft.com/office/drawing/2014/main" id="{00000000-0008-0000-0300-000038010000}"/>
            </a:ext>
          </a:extLst>
        </xdr:cNvPr>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13" name="直線コネクタ 312">
          <a:extLst>
            <a:ext uri="{FF2B5EF4-FFF2-40B4-BE49-F238E27FC236}">
              <a16:creationId xmlns:a16="http://schemas.microsoft.com/office/drawing/2014/main" id="{00000000-0008-0000-0300-000039010000}"/>
            </a:ext>
          </a:extLst>
        </xdr:cNvPr>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14" name="テキスト ボックス 313">
          <a:extLst>
            <a:ext uri="{FF2B5EF4-FFF2-40B4-BE49-F238E27FC236}">
              <a16:creationId xmlns:a16="http://schemas.microsoft.com/office/drawing/2014/main" id="{00000000-0008-0000-0300-00003A010000}"/>
            </a:ext>
          </a:extLst>
        </xdr:cNvPr>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5" name="直線コネクタ 314">
          <a:extLst>
            <a:ext uri="{FF2B5EF4-FFF2-40B4-BE49-F238E27FC236}">
              <a16:creationId xmlns:a16="http://schemas.microsoft.com/office/drawing/2014/main" id="{00000000-0008-0000-0300-00003B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6" name="テキスト ボックス 315">
          <a:extLst>
            <a:ext uri="{FF2B5EF4-FFF2-40B4-BE49-F238E27FC236}">
              <a16:creationId xmlns:a16="http://schemas.microsoft.com/office/drawing/2014/main" id="{00000000-0008-0000-0300-00003C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7" name="定員管理の状況グラフ枠">
          <a:extLst>
            <a:ext uri="{FF2B5EF4-FFF2-40B4-BE49-F238E27FC236}">
              <a16:creationId xmlns:a16="http://schemas.microsoft.com/office/drawing/2014/main" id="{00000000-0008-0000-0300-00003D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59</xdr:row>
      <xdr:rowOff>37133</xdr:rowOff>
    </xdr:from>
    <xdr:to>
      <xdr:col>81</xdr:col>
      <xdr:colOff>44450</xdr:colOff>
      <xdr:row>68</xdr:row>
      <xdr:rowOff>68278</xdr:rowOff>
    </xdr:to>
    <xdr:cxnSp macro="">
      <xdr:nvCxnSpPr>
        <xdr:cNvPr id="318" name="直線コネクタ 317">
          <a:extLst>
            <a:ext uri="{FF2B5EF4-FFF2-40B4-BE49-F238E27FC236}">
              <a16:creationId xmlns:a16="http://schemas.microsoft.com/office/drawing/2014/main" id="{00000000-0008-0000-0300-00003E010000}"/>
            </a:ext>
          </a:extLst>
        </xdr:cNvPr>
        <xdr:cNvCxnSpPr/>
      </xdr:nvCxnSpPr>
      <xdr:spPr>
        <a:xfrm flipV="1">
          <a:off x="17018000" y="10152683"/>
          <a:ext cx="0" cy="157419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68</xdr:row>
      <xdr:rowOff>40355</xdr:rowOff>
    </xdr:from>
    <xdr:ext cx="762000" cy="259045"/>
    <xdr:sp macro="" textlink="">
      <xdr:nvSpPr>
        <xdr:cNvPr id="319" name="定員管理の状況最小値テキスト">
          <a:extLst>
            <a:ext uri="{FF2B5EF4-FFF2-40B4-BE49-F238E27FC236}">
              <a16:creationId xmlns:a16="http://schemas.microsoft.com/office/drawing/2014/main" id="{00000000-0008-0000-0300-00003F010000}"/>
            </a:ext>
          </a:extLst>
        </xdr:cNvPr>
        <xdr:cNvSpPr txBox="1"/>
      </xdr:nvSpPr>
      <xdr:spPr>
        <a:xfrm>
          <a:off x="17106900" y="116989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68</xdr:row>
      <xdr:rowOff>68278</xdr:rowOff>
    </xdr:from>
    <xdr:to>
      <xdr:col>81</xdr:col>
      <xdr:colOff>133350</xdr:colOff>
      <xdr:row>68</xdr:row>
      <xdr:rowOff>68278</xdr:rowOff>
    </xdr:to>
    <xdr:cxnSp macro="">
      <xdr:nvCxnSpPr>
        <xdr:cNvPr id="320" name="直線コネクタ 319">
          <a:extLst>
            <a:ext uri="{FF2B5EF4-FFF2-40B4-BE49-F238E27FC236}">
              <a16:creationId xmlns:a16="http://schemas.microsoft.com/office/drawing/2014/main" id="{00000000-0008-0000-0300-000040010000}"/>
            </a:ext>
          </a:extLst>
        </xdr:cNvPr>
        <xdr:cNvCxnSpPr/>
      </xdr:nvCxnSpPr>
      <xdr:spPr>
        <a:xfrm>
          <a:off x="16929100" y="117268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123510</xdr:rowOff>
    </xdr:from>
    <xdr:ext cx="762000" cy="259045"/>
    <xdr:sp macro="" textlink="">
      <xdr:nvSpPr>
        <xdr:cNvPr id="321" name="定員管理の状況最大値テキスト">
          <a:extLst>
            <a:ext uri="{FF2B5EF4-FFF2-40B4-BE49-F238E27FC236}">
              <a16:creationId xmlns:a16="http://schemas.microsoft.com/office/drawing/2014/main" id="{00000000-0008-0000-0300-000041010000}"/>
            </a:ext>
          </a:extLst>
        </xdr:cNvPr>
        <xdr:cNvSpPr txBox="1"/>
      </xdr:nvSpPr>
      <xdr:spPr>
        <a:xfrm>
          <a:off x="17106900" y="98961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59</xdr:row>
      <xdr:rowOff>37133</xdr:rowOff>
    </xdr:from>
    <xdr:to>
      <xdr:col>81</xdr:col>
      <xdr:colOff>133350</xdr:colOff>
      <xdr:row>59</xdr:row>
      <xdr:rowOff>37133</xdr:rowOff>
    </xdr:to>
    <xdr:cxnSp macro="">
      <xdr:nvCxnSpPr>
        <xdr:cNvPr id="322" name="直線コネクタ 321">
          <a:extLst>
            <a:ext uri="{FF2B5EF4-FFF2-40B4-BE49-F238E27FC236}">
              <a16:creationId xmlns:a16="http://schemas.microsoft.com/office/drawing/2014/main" id="{00000000-0008-0000-0300-000042010000}"/>
            </a:ext>
          </a:extLst>
        </xdr:cNvPr>
        <xdr:cNvCxnSpPr/>
      </xdr:nvCxnSpPr>
      <xdr:spPr>
        <a:xfrm>
          <a:off x="16929100" y="101526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62</xdr:row>
      <xdr:rowOff>96157</xdr:rowOff>
    </xdr:from>
    <xdr:to>
      <xdr:col>81</xdr:col>
      <xdr:colOff>44450</xdr:colOff>
      <xdr:row>62</xdr:row>
      <xdr:rowOff>109946</xdr:rowOff>
    </xdr:to>
    <xdr:cxnSp macro="">
      <xdr:nvCxnSpPr>
        <xdr:cNvPr id="323" name="直線コネクタ 322">
          <a:extLst>
            <a:ext uri="{FF2B5EF4-FFF2-40B4-BE49-F238E27FC236}">
              <a16:creationId xmlns:a16="http://schemas.microsoft.com/office/drawing/2014/main" id="{00000000-0008-0000-0300-000043010000}"/>
            </a:ext>
          </a:extLst>
        </xdr:cNvPr>
        <xdr:cNvCxnSpPr/>
      </xdr:nvCxnSpPr>
      <xdr:spPr>
        <a:xfrm>
          <a:off x="16179800" y="10726057"/>
          <a:ext cx="838200" cy="137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62</xdr:row>
      <xdr:rowOff>58800</xdr:rowOff>
    </xdr:from>
    <xdr:ext cx="762000" cy="259045"/>
    <xdr:sp macro="" textlink="">
      <xdr:nvSpPr>
        <xdr:cNvPr id="324" name="定員管理の状況平均値テキスト">
          <a:extLst>
            <a:ext uri="{FF2B5EF4-FFF2-40B4-BE49-F238E27FC236}">
              <a16:creationId xmlns:a16="http://schemas.microsoft.com/office/drawing/2014/main" id="{00000000-0008-0000-0300-000044010000}"/>
            </a:ext>
          </a:extLst>
        </xdr:cNvPr>
        <xdr:cNvSpPr txBox="1"/>
      </xdr:nvSpPr>
      <xdr:spPr>
        <a:xfrm>
          <a:off x="17106900" y="1068870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62</xdr:row>
      <xdr:rowOff>86723</xdr:rowOff>
    </xdr:from>
    <xdr:to>
      <xdr:col>81</xdr:col>
      <xdr:colOff>95250</xdr:colOff>
      <xdr:row>63</xdr:row>
      <xdr:rowOff>16873</xdr:rowOff>
    </xdr:to>
    <xdr:sp macro="" textlink="">
      <xdr:nvSpPr>
        <xdr:cNvPr id="325" name="フローチャート: 判断 324">
          <a:extLst>
            <a:ext uri="{FF2B5EF4-FFF2-40B4-BE49-F238E27FC236}">
              <a16:creationId xmlns:a16="http://schemas.microsoft.com/office/drawing/2014/main" id="{00000000-0008-0000-0300-000045010000}"/>
            </a:ext>
          </a:extLst>
        </xdr:cNvPr>
        <xdr:cNvSpPr/>
      </xdr:nvSpPr>
      <xdr:spPr>
        <a:xfrm>
          <a:off x="16967200" y="107166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62</xdr:row>
      <xdr:rowOff>76623</xdr:rowOff>
    </xdr:from>
    <xdr:to>
      <xdr:col>77</xdr:col>
      <xdr:colOff>44450</xdr:colOff>
      <xdr:row>62</xdr:row>
      <xdr:rowOff>96157</xdr:rowOff>
    </xdr:to>
    <xdr:cxnSp macro="">
      <xdr:nvCxnSpPr>
        <xdr:cNvPr id="326" name="直線コネクタ 325">
          <a:extLst>
            <a:ext uri="{FF2B5EF4-FFF2-40B4-BE49-F238E27FC236}">
              <a16:creationId xmlns:a16="http://schemas.microsoft.com/office/drawing/2014/main" id="{00000000-0008-0000-0300-000046010000}"/>
            </a:ext>
          </a:extLst>
        </xdr:cNvPr>
        <xdr:cNvCxnSpPr/>
      </xdr:nvCxnSpPr>
      <xdr:spPr>
        <a:xfrm>
          <a:off x="15290800" y="10706523"/>
          <a:ext cx="889000" cy="195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62</xdr:row>
      <xdr:rowOff>77530</xdr:rowOff>
    </xdr:from>
    <xdr:to>
      <xdr:col>77</xdr:col>
      <xdr:colOff>95250</xdr:colOff>
      <xdr:row>63</xdr:row>
      <xdr:rowOff>7680</xdr:rowOff>
    </xdr:to>
    <xdr:sp macro="" textlink="">
      <xdr:nvSpPr>
        <xdr:cNvPr id="327" name="フローチャート: 判断 326">
          <a:extLst>
            <a:ext uri="{FF2B5EF4-FFF2-40B4-BE49-F238E27FC236}">
              <a16:creationId xmlns:a16="http://schemas.microsoft.com/office/drawing/2014/main" id="{00000000-0008-0000-0300-000047010000}"/>
            </a:ext>
          </a:extLst>
        </xdr:cNvPr>
        <xdr:cNvSpPr/>
      </xdr:nvSpPr>
      <xdr:spPr>
        <a:xfrm>
          <a:off x="16129000" y="107074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62</xdr:row>
      <xdr:rowOff>163907</xdr:rowOff>
    </xdr:from>
    <xdr:ext cx="736600" cy="259045"/>
    <xdr:sp macro="" textlink="">
      <xdr:nvSpPr>
        <xdr:cNvPr id="328" name="テキスト ボックス 327">
          <a:extLst>
            <a:ext uri="{FF2B5EF4-FFF2-40B4-BE49-F238E27FC236}">
              <a16:creationId xmlns:a16="http://schemas.microsoft.com/office/drawing/2014/main" id="{00000000-0008-0000-0300-000048010000}"/>
            </a:ext>
          </a:extLst>
        </xdr:cNvPr>
        <xdr:cNvSpPr txBox="1"/>
      </xdr:nvSpPr>
      <xdr:spPr>
        <a:xfrm>
          <a:off x="15798800" y="1079380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62</xdr:row>
      <xdr:rowOff>36406</xdr:rowOff>
    </xdr:from>
    <xdr:to>
      <xdr:col>72</xdr:col>
      <xdr:colOff>203200</xdr:colOff>
      <xdr:row>62</xdr:row>
      <xdr:rowOff>76623</xdr:rowOff>
    </xdr:to>
    <xdr:cxnSp macro="">
      <xdr:nvCxnSpPr>
        <xdr:cNvPr id="329" name="直線コネクタ 328">
          <a:extLst>
            <a:ext uri="{FF2B5EF4-FFF2-40B4-BE49-F238E27FC236}">
              <a16:creationId xmlns:a16="http://schemas.microsoft.com/office/drawing/2014/main" id="{00000000-0008-0000-0300-000049010000}"/>
            </a:ext>
          </a:extLst>
        </xdr:cNvPr>
        <xdr:cNvCxnSpPr/>
      </xdr:nvCxnSpPr>
      <xdr:spPr>
        <a:xfrm>
          <a:off x="14401800" y="10666306"/>
          <a:ext cx="889000" cy="402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62</xdr:row>
      <xdr:rowOff>64891</xdr:rowOff>
    </xdr:from>
    <xdr:to>
      <xdr:col>73</xdr:col>
      <xdr:colOff>44450</xdr:colOff>
      <xdr:row>62</xdr:row>
      <xdr:rowOff>166491</xdr:rowOff>
    </xdr:to>
    <xdr:sp macro="" textlink="">
      <xdr:nvSpPr>
        <xdr:cNvPr id="330" name="フローチャート: 判断 329">
          <a:extLst>
            <a:ext uri="{FF2B5EF4-FFF2-40B4-BE49-F238E27FC236}">
              <a16:creationId xmlns:a16="http://schemas.microsoft.com/office/drawing/2014/main" id="{00000000-0008-0000-0300-00004A010000}"/>
            </a:ext>
          </a:extLst>
        </xdr:cNvPr>
        <xdr:cNvSpPr/>
      </xdr:nvSpPr>
      <xdr:spPr>
        <a:xfrm>
          <a:off x="15240000" y="106947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62</xdr:row>
      <xdr:rowOff>151268</xdr:rowOff>
    </xdr:from>
    <xdr:ext cx="762000" cy="259045"/>
    <xdr:sp macro="" textlink="">
      <xdr:nvSpPr>
        <xdr:cNvPr id="331" name="テキスト ボックス 330">
          <a:extLst>
            <a:ext uri="{FF2B5EF4-FFF2-40B4-BE49-F238E27FC236}">
              <a16:creationId xmlns:a16="http://schemas.microsoft.com/office/drawing/2014/main" id="{00000000-0008-0000-0300-00004B010000}"/>
            </a:ext>
          </a:extLst>
        </xdr:cNvPr>
        <xdr:cNvSpPr txBox="1"/>
      </xdr:nvSpPr>
      <xdr:spPr>
        <a:xfrm>
          <a:off x="14909800" y="107811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62</xdr:row>
      <xdr:rowOff>32959</xdr:rowOff>
    </xdr:from>
    <xdr:to>
      <xdr:col>68</xdr:col>
      <xdr:colOff>152400</xdr:colOff>
      <xdr:row>62</xdr:row>
      <xdr:rowOff>36406</xdr:rowOff>
    </xdr:to>
    <xdr:cxnSp macro="">
      <xdr:nvCxnSpPr>
        <xdr:cNvPr id="332" name="直線コネクタ 331">
          <a:extLst>
            <a:ext uri="{FF2B5EF4-FFF2-40B4-BE49-F238E27FC236}">
              <a16:creationId xmlns:a16="http://schemas.microsoft.com/office/drawing/2014/main" id="{00000000-0008-0000-0300-00004C010000}"/>
            </a:ext>
          </a:extLst>
        </xdr:cNvPr>
        <xdr:cNvCxnSpPr/>
      </xdr:nvCxnSpPr>
      <xdr:spPr>
        <a:xfrm>
          <a:off x="13512800" y="10662859"/>
          <a:ext cx="889000" cy="34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62</xdr:row>
      <xdr:rowOff>63742</xdr:rowOff>
    </xdr:from>
    <xdr:to>
      <xdr:col>68</xdr:col>
      <xdr:colOff>203200</xdr:colOff>
      <xdr:row>62</xdr:row>
      <xdr:rowOff>165342</xdr:rowOff>
    </xdr:to>
    <xdr:sp macro="" textlink="">
      <xdr:nvSpPr>
        <xdr:cNvPr id="333" name="フローチャート: 判断 332">
          <a:extLst>
            <a:ext uri="{FF2B5EF4-FFF2-40B4-BE49-F238E27FC236}">
              <a16:creationId xmlns:a16="http://schemas.microsoft.com/office/drawing/2014/main" id="{00000000-0008-0000-0300-00004D010000}"/>
            </a:ext>
          </a:extLst>
        </xdr:cNvPr>
        <xdr:cNvSpPr/>
      </xdr:nvSpPr>
      <xdr:spPr>
        <a:xfrm>
          <a:off x="14351000" y="106936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62</xdr:row>
      <xdr:rowOff>150119</xdr:rowOff>
    </xdr:from>
    <xdr:ext cx="762000" cy="259045"/>
    <xdr:sp macro="" textlink="">
      <xdr:nvSpPr>
        <xdr:cNvPr id="334" name="テキスト ボックス 333">
          <a:extLst>
            <a:ext uri="{FF2B5EF4-FFF2-40B4-BE49-F238E27FC236}">
              <a16:creationId xmlns:a16="http://schemas.microsoft.com/office/drawing/2014/main" id="{00000000-0008-0000-0300-00004E010000}"/>
            </a:ext>
          </a:extLst>
        </xdr:cNvPr>
        <xdr:cNvSpPr txBox="1"/>
      </xdr:nvSpPr>
      <xdr:spPr>
        <a:xfrm>
          <a:off x="14020800" y="107800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62</xdr:row>
      <xdr:rowOff>52251</xdr:rowOff>
    </xdr:from>
    <xdr:to>
      <xdr:col>64</xdr:col>
      <xdr:colOff>152400</xdr:colOff>
      <xdr:row>62</xdr:row>
      <xdr:rowOff>153851</xdr:rowOff>
    </xdr:to>
    <xdr:sp macro="" textlink="">
      <xdr:nvSpPr>
        <xdr:cNvPr id="335" name="フローチャート: 判断 334">
          <a:extLst>
            <a:ext uri="{FF2B5EF4-FFF2-40B4-BE49-F238E27FC236}">
              <a16:creationId xmlns:a16="http://schemas.microsoft.com/office/drawing/2014/main" id="{00000000-0008-0000-0300-00004F010000}"/>
            </a:ext>
          </a:extLst>
        </xdr:cNvPr>
        <xdr:cNvSpPr/>
      </xdr:nvSpPr>
      <xdr:spPr>
        <a:xfrm>
          <a:off x="13462000" y="106821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62</xdr:row>
      <xdr:rowOff>138628</xdr:rowOff>
    </xdr:from>
    <xdr:ext cx="762000" cy="259045"/>
    <xdr:sp macro="" textlink="">
      <xdr:nvSpPr>
        <xdr:cNvPr id="336" name="テキスト ボックス 335">
          <a:extLst>
            <a:ext uri="{FF2B5EF4-FFF2-40B4-BE49-F238E27FC236}">
              <a16:creationId xmlns:a16="http://schemas.microsoft.com/office/drawing/2014/main" id="{00000000-0008-0000-0300-000050010000}"/>
            </a:ext>
          </a:extLst>
        </xdr:cNvPr>
        <xdr:cNvSpPr txBox="1"/>
      </xdr:nvSpPr>
      <xdr:spPr>
        <a:xfrm>
          <a:off x="13131800" y="107685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7" name="テキスト ボックス 336">
          <a:extLst>
            <a:ext uri="{FF2B5EF4-FFF2-40B4-BE49-F238E27FC236}">
              <a16:creationId xmlns:a16="http://schemas.microsoft.com/office/drawing/2014/main" id="{00000000-0008-0000-0300-000051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8" name="テキスト ボックス 337">
          <a:extLst>
            <a:ext uri="{FF2B5EF4-FFF2-40B4-BE49-F238E27FC236}">
              <a16:creationId xmlns:a16="http://schemas.microsoft.com/office/drawing/2014/main" id="{00000000-0008-0000-0300-000052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9" name="テキスト ボックス 338">
          <a:extLst>
            <a:ext uri="{FF2B5EF4-FFF2-40B4-BE49-F238E27FC236}">
              <a16:creationId xmlns:a16="http://schemas.microsoft.com/office/drawing/2014/main" id="{00000000-0008-0000-0300-000053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40" name="テキスト ボックス 339">
          <a:extLst>
            <a:ext uri="{FF2B5EF4-FFF2-40B4-BE49-F238E27FC236}">
              <a16:creationId xmlns:a16="http://schemas.microsoft.com/office/drawing/2014/main" id="{00000000-0008-0000-0300-000054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41" name="テキスト ボックス 340">
          <a:extLst>
            <a:ext uri="{FF2B5EF4-FFF2-40B4-BE49-F238E27FC236}">
              <a16:creationId xmlns:a16="http://schemas.microsoft.com/office/drawing/2014/main" id="{00000000-0008-0000-0300-000055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62</xdr:row>
      <xdr:rowOff>59146</xdr:rowOff>
    </xdr:from>
    <xdr:to>
      <xdr:col>81</xdr:col>
      <xdr:colOff>95250</xdr:colOff>
      <xdr:row>62</xdr:row>
      <xdr:rowOff>160746</xdr:rowOff>
    </xdr:to>
    <xdr:sp macro="" textlink="">
      <xdr:nvSpPr>
        <xdr:cNvPr id="342" name="楕円 341">
          <a:extLst>
            <a:ext uri="{FF2B5EF4-FFF2-40B4-BE49-F238E27FC236}">
              <a16:creationId xmlns:a16="http://schemas.microsoft.com/office/drawing/2014/main" id="{00000000-0008-0000-0300-000056010000}"/>
            </a:ext>
          </a:extLst>
        </xdr:cNvPr>
        <xdr:cNvSpPr/>
      </xdr:nvSpPr>
      <xdr:spPr>
        <a:xfrm>
          <a:off x="16967200" y="106890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61</xdr:row>
      <xdr:rowOff>75673</xdr:rowOff>
    </xdr:from>
    <xdr:ext cx="762000" cy="259045"/>
    <xdr:sp macro="" textlink="">
      <xdr:nvSpPr>
        <xdr:cNvPr id="343" name="定員管理の状況該当値テキスト">
          <a:extLst>
            <a:ext uri="{FF2B5EF4-FFF2-40B4-BE49-F238E27FC236}">
              <a16:creationId xmlns:a16="http://schemas.microsoft.com/office/drawing/2014/main" id="{00000000-0008-0000-0300-000057010000}"/>
            </a:ext>
          </a:extLst>
        </xdr:cNvPr>
        <xdr:cNvSpPr txBox="1"/>
      </xdr:nvSpPr>
      <xdr:spPr>
        <a:xfrm>
          <a:off x="17106900" y="105341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62</xdr:row>
      <xdr:rowOff>45357</xdr:rowOff>
    </xdr:from>
    <xdr:to>
      <xdr:col>77</xdr:col>
      <xdr:colOff>95250</xdr:colOff>
      <xdr:row>62</xdr:row>
      <xdr:rowOff>146957</xdr:rowOff>
    </xdr:to>
    <xdr:sp macro="" textlink="">
      <xdr:nvSpPr>
        <xdr:cNvPr id="344" name="楕円 343">
          <a:extLst>
            <a:ext uri="{FF2B5EF4-FFF2-40B4-BE49-F238E27FC236}">
              <a16:creationId xmlns:a16="http://schemas.microsoft.com/office/drawing/2014/main" id="{00000000-0008-0000-0300-000058010000}"/>
            </a:ext>
          </a:extLst>
        </xdr:cNvPr>
        <xdr:cNvSpPr/>
      </xdr:nvSpPr>
      <xdr:spPr>
        <a:xfrm>
          <a:off x="16129000" y="106752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60</xdr:row>
      <xdr:rowOff>157134</xdr:rowOff>
    </xdr:from>
    <xdr:ext cx="736600" cy="259045"/>
    <xdr:sp macro="" textlink="">
      <xdr:nvSpPr>
        <xdr:cNvPr id="345" name="テキスト ボックス 344">
          <a:extLst>
            <a:ext uri="{FF2B5EF4-FFF2-40B4-BE49-F238E27FC236}">
              <a16:creationId xmlns:a16="http://schemas.microsoft.com/office/drawing/2014/main" id="{00000000-0008-0000-0300-000059010000}"/>
            </a:ext>
          </a:extLst>
        </xdr:cNvPr>
        <xdr:cNvSpPr txBox="1"/>
      </xdr:nvSpPr>
      <xdr:spPr>
        <a:xfrm>
          <a:off x="15798800" y="104441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62</xdr:row>
      <xdr:rowOff>25823</xdr:rowOff>
    </xdr:from>
    <xdr:to>
      <xdr:col>73</xdr:col>
      <xdr:colOff>44450</xdr:colOff>
      <xdr:row>62</xdr:row>
      <xdr:rowOff>127423</xdr:rowOff>
    </xdr:to>
    <xdr:sp macro="" textlink="">
      <xdr:nvSpPr>
        <xdr:cNvPr id="346" name="楕円 345">
          <a:extLst>
            <a:ext uri="{FF2B5EF4-FFF2-40B4-BE49-F238E27FC236}">
              <a16:creationId xmlns:a16="http://schemas.microsoft.com/office/drawing/2014/main" id="{00000000-0008-0000-0300-00005A010000}"/>
            </a:ext>
          </a:extLst>
        </xdr:cNvPr>
        <xdr:cNvSpPr/>
      </xdr:nvSpPr>
      <xdr:spPr>
        <a:xfrm>
          <a:off x="15240000" y="106557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60</xdr:row>
      <xdr:rowOff>137600</xdr:rowOff>
    </xdr:from>
    <xdr:ext cx="762000" cy="259045"/>
    <xdr:sp macro="" textlink="">
      <xdr:nvSpPr>
        <xdr:cNvPr id="347" name="テキスト ボックス 346">
          <a:extLst>
            <a:ext uri="{FF2B5EF4-FFF2-40B4-BE49-F238E27FC236}">
              <a16:creationId xmlns:a16="http://schemas.microsoft.com/office/drawing/2014/main" id="{00000000-0008-0000-0300-00005B010000}"/>
            </a:ext>
          </a:extLst>
        </xdr:cNvPr>
        <xdr:cNvSpPr txBox="1"/>
      </xdr:nvSpPr>
      <xdr:spPr>
        <a:xfrm>
          <a:off x="14909800" y="104246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61</xdr:row>
      <xdr:rowOff>157056</xdr:rowOff>
    </xdr:from>
    <xdr:to>
      <xdr:col>68</xdr:col>
      <xdr:colOff>203200</xdr:colOff>
      <xdr:row>62</xdr:row>
      <xdr:rowOff>87206</xdr:rowOff>
    </xdr:to>
    <xdr:sp macro="" textlink="">
      <xdr:nvSpPr>
        <xdr:cNvPr id="348" name="楕円 347">
          <a:extLst>
            <a:ext uri="{FF2B5EF4-FFF2-40B4-BE49-F238E27FC236}">
              <a16:creationId xmlns:a16="http://schemas.microsoft.com/office/drawing/2014/main" id="{00000000-0008-0000-0300-00005C010000}"/>
            </a:ext>
          </a:extLst>
        </xdr:cNvPr>
        <xdr:cNvSpPr/>
      </xdr:nvSpPr>
      <xdr:spPr>
        <a:xfrm>
          <a:off x="14351000" y="106155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60</xdr:row>
      <xdr:rowOff>97383</xdr:rowOff>
    </xdr:from>
    <xdr:ext cx="762000" cy="259045"/>
    <xdr:sp macro="" textlink="">
      <xdr:nvSpPr>
        <xdr:cNvPr id="349" name="テキスト ボックス 348">
          <a:extLst>
            <a:ext uri="{FF2B5EF4-FFF2-40B4-BE49-F238E27FC236}">
              <a16:creationId xmlns:a16="http://schemas.microsoft.com/office/drawing/2014/main" id="{00000000-0008-0000-0300-00005D010000}"/>
            </a:ext>
          </a:extLst>
        </xdr:cNvPr>
        <xdr:cNvSpPr txBox="1"/>
      </xdr:nvSpPr>
      <xdr:spPr>
        <a:xfrm>
          <a:off x="14020800" y="103843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153609</xdr:rowOff>
    </xdr:from>
    <xdr:to>
      <xdr:col>64</xdr:col>
      <xdr:colOff>152400</xdr:colOff>
      <xdr:row>62</xdr:row>
      <xdr:rowOff>83759</xdr:rowOff>
    </xdr:to>
    <xdr:sp macro="" textlink="">
      <xdr:nvSpPr>
        <xdr:cNvPr id="350" name="楕円 349">
          <a:extLst>
            <a:ext uri="{FF2B5EF4-FFF2-40B4-BE49-F238E27FC236}">
              <a16:creationId xmlns:a16="http://schemas.microsoft.com/office/drawing/2014/main" id="{00000000-0008-0000-0300-00005E010000}"/>
            </a:ext>
          </a:extLst>
        </xdr:cNvPr>
        <xdr:cNvSpPr/>
      </xdr:nvSpPr>
      <xdr:spPr>
        <a:xfrm>
          <a:off x="13462000" y="106120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60</xdr:row>
      <xdr:rowOff>93936</xdr:rowOff>
    </xdr:from>
    <xdr:ext cx="762000" cy="259045"/>
    <xdr:sp macro="" textlink="">
      <xdr:nvSpPr>
        <xdr:cNvPr id="351" name="テキスト ボックス 350">
          <a:extLst>
            <a:ext uri="{FF2B5EF4-FFF2-40B4-BE49-F238E27FC236}">
              <a16:creationId xmlns:a16="http://schemas.microsoft.com/office/drawing/2014/main" id="{00000000-0008-0000-0300-00005F010000}"/>
            </a:ext>
          </a:extLst>
        </xdr:cNvPr>
        <xdr:cNvSpPr txBox="1"/>
      </xdr:nvSpPr>
      <xdr:spPr>
        <a:xfrm>
          <a:off x="13131800" y="103809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2" name="正方形/長方形 351">
          <a:extLst>
            <a:ext uri="{FF2B5EF4-FFF2-40B4-BE49-F238E27FC236}">
              <a16:creationId xmlns:a16="http://schemas.microsoft.com/office/drawing/2014/main" id="{00000000-0008-0000-0300-000060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3" name="テキスト ボックス 352">
          <a:extLst>
            <a:ext uri="{FF2B5EF4-FFF2-40B4-BE49-F238E27FC236}">
              <a16:creationId xmlns:a16="http://schemas.microsoft.com/office/drawing/2014/main" id="{00000000-0008-0000-0300-000061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4" name="テキスト ボックス 353">
          <a:extLst>
            <a:ext uri="{FF2B5EF4-FFF2-40B4-BE49-F238E27FC236}">
              <a16:creationId xmlns:a16="http://schemas.microsoft.com/office/drawing/2014/main" id="{00000000-0008-0000-0300-000062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[7.5%]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7" name="正方形/長方形 356">
          <a:extLst>
            <a:ext uri="{FF2B5EF4-FFF2-40B4-BE49-F238E27FC236}">
              <a16:creationId xmlns:a16="http://schemas.microsoft.com/office/drawing/2014/main" id="{00000000-0008-0000-0300-000065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8" name="正方形/長方形 357">
          <a:extLst>
            <a:ext uri="{FF2B5EF4-FFF2-40B4-BE49-F238E27FC236}">
              <a16:creationId xmlns:a16="http://schemas.microsoft.com/office/drawing/2014/main" id="{00000000-0008-0000-0300-000066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9" name="正方形/長方形 358">
          <a:extLst>
            <a:ext uri="{FF2B5EF4-FFF2-40B4-BE49-F238E27FC236}">
              <a16:creationId xmlns:a16="http://schemas.microsoft.com/office/drawing/2014/main" id="{00000000-0008-0000-0300-000067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60" name="正方形/長方形 359">
          <a:extLst>
            <a:ext uri="{FF2B5EF4-FFF2-40B4-BE49-F238E27FC236}">
              <a16:creationId xmlns:a16="http://schemas.microsoft.com/office/drawing/2014/main" id="{00000000-0008-0000-0300-000068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1" name="正方形/長方形 360">
          <a:extLst>
            <a:ext uri="{FF2B5EF4-FFF2-40B4-BE49-F238E27FC236}">
              <a16:creationId xmlns:a16="http://schemas.microsoft.com/office/drawing/2014/main" id="{00000000-0008-0000-0300-000069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2" name="正方形/長方形 361">
          <a:extLst>
            <a:ext uri="{FF2B5EF4-FFF2-40B4-BE49-F238E27FC236}">
              <a16:creationId xmlns:a16="http://schemas.microsoft.com/office/drawing/2014/main" id="{00000000-0008-0000-0300-00006A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3" name="正方形/長方形 362">
          <a:extLst>
            <a:ext uri="{FF2B5EF4-FFF2-40B4-BE49-F238E27FC236}">
              <a16:creationId xmlns:a16="http://schemas.microsoft.com/office/drawing/2014/main" id="{00000000-0008-0000-0300-00006B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4" name="テキスト ボックス 363">
          <a:extLst>
            <a:ext uri="{FF2B5EF4-FFF2-40B4-BE49-F238E27FC236}">
              <a16:creationId xmlns:a16="http://schemas.microsoft.com/office/drawing/2014/main" id="{00000000-0008-0000-0300-00006C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a:latin typeface="ＭＳ Ｐゴシック" panose="020B0600070205080204" pitchFamily="50" charset="-128"/>
              <a:ea typeface="ＭＳ Ｐゴシック" panose="020B0600070205080204" pitchFamily="50" charset="-128"/>
            </a:rPr>
            <a:t>　</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類似団体平均を</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1.7</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ポイント下回り、前年度と比較して</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1.1</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ポイント減少している。</a:t>
          </a:r>
          <a:endPar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減少した主な要因として、元利償還の額や公営企業に要する経費の財源とする地方債の償還の財源に充てたと認められる繰入金や公債費に準ずる債務負担行為に係るものにおいて、計画的償還による償還満了が近づき残高が減少したことが挙げられる。</a:t>
          </a:r>
          <a:endPar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今後も、新規発行の地方債の抑制、債務負担行為等の必要性について十分に検討しながら財政の健全化に努める。</a:t>
          </a:r>
          <a:endPar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32</xdr:row>
      <xdr:rowOff>101600</xdr:rowOff>
    </xdr:from>
    <xdr:ext cx="298543" cy="225703"/>
    <xdr:sp macro="" textlink="">
      <xdr:nvSpPr>
        <xdr:cNvPr id="365" name="テキスト ボックス 364">
          <a:extLst>
            <a:ext uri="{FF2B5EF4-FFF2-40B4-BE49-F238E27FC236}">
              <a16:creationId xmlns:a16="http://schemas.microsoft.com/office/drawing/2014/main" id="{00000000-0008-0000-0300-00006D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6" name="直線コネクタ 365">
          <a:extLst>
            <a:ext uri="{FF2B5EF4-FFF2-40B4-BE49-F238E27FC236}">
              <a16:creationId xmlns:a16="http://schemas.microsoft.com/office/drawing/2014/main" id="{00000000-0008-0000-0300-00006E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7" name="テキスト ボックス 366">
          <a:extLst>
            <a:ext uri="{FF2B5EF4-FFF2-40B4-BE49-F238E27FC236}">
              <a16:creationId xmlns:a16="http://schemas.microsoft.com/office/drawing/2014/main" id="{00000000-0008-0000-0300-00006F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68" name="直線コネクタ 367">
          <a:extLst>
            <a:ext uri="{FF2B5EF4-FFF2-40B4-BE49-F238E27FC236}">
              <a16:creationId xmlns:a16="http://schemas.microsoft.com/office/drawing/2014/main" id="{00000000-0008-0000-0300-000070010000}"/>
            </a:ext>
          </a:extLst>
        </xdr:cNvPr>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69" name="テキスト ボックス 368">
          <a:extLst>
            <a:ext uri="{FF2B5EF4-FFF2-40B4-BE49-F238E27FC236}">
              <a16:creationId xmlns:a16="http://schemas.microsoft.com/office/drawing/2014/main" id="{00000000-0008-0000-0300-000071010000}"/>
            </a:ext>
          </a:extLst>
        </xdr:cNvPr>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70" name="直線コネクタ 369">
          <a:extLst>
            <a:ext uri="{FF2B5EF4-FFF2-40B4-BE49-F238E27FC236}">
              <a16:creationId xmlns:a16="http://schemas.microsoft.com/office/drawing/2014/main" id="{00000000-0008-0000-0300-000072010000}"/>
            </a:ext>
          </a:extLst>
        </xdr:cNvPr>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71" name="テキスト ボックス 370">
          <a:extLst>
            <a:ext uri="{FF2B5EF4-FFF2-40B4-BE49-F238E27FC236}">
              <a16:creationId xmlns:a16="http://schemas.microsoft.com/office/drawing/2014/main" id="{00000000-0008-0000-0300-000073010000}"/>
            </a:ext>
          </a:extLst>
        </xdr:cNvPr>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72" name="直線コネクタ 371">
          <a:extLst>
            <a:ext uri="{FF2B5EF4-FFF2-40B4-BE49-F238E27FC236}">
              <a16:creationId xmlns:a16="http://schemas.microsoft.com/office/drawing/2014/main" id="{00000000-0008-0000-0300-000074010000}"/>
            </a:ext>
          </a:extLst>
        </xdr:cNvPr>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73" name="テキスト ボックス 372">
          <a:extLst>
            <a:ext uri="{FF2B5EF4-FFF2-40B4-BE49-F238E27FC236}">
              <a16:creationId xmlns:a16="http://schemas.microsoft.com/office/drawing/2014/main" id="{00000000-0008-0000-0300-000075010000}"/>
            </a:ext>
          </a:extLst>
        </xdr:cNvPr>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67733</xdr:rowOff>
    </xdr:from>
    <xdr:to>
      <xdr:col>85</xdr:col>
      <xdr:colOff>95250</xdr:colOff>
      <xdr:row>38</xdr:row>
      <xdr:rowOff>67733</xdr:rowOff>
    </xdr:to>
    <xdr:cxnSp macro="">
      <xdr:nvCxnSpPr>
        <xdr:cNvPr id="374" name="直線コネクタ 373">
          <a:extLst>
            <a:ext uri="{FF2B5EF4-FFF2-40B4-BE49-F238E27FC236}">
              <a16:creationId xmlns:a16="http://schemas.microsoft.com/office/drawing/2014/main" id="{00000000-0008-0000-0300-000076010000}"/>
            </a:ext>
          </a:extLst>
        </xdr:cNvPr>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37</xdr:row>
      <xdr:rowOff>96960</xdr:rowOff>
    </xdr:from>
    <xdr:ext cx="762000" cy="259045"/>
    <xdr:sp macro="" textlink="">
      <xdr:nvSpPr>
        <xdr:cNvPr id="375" name="テキスト ボックス 374">
          <a:extLst>
            <a:ext uri="{FF2B5EF4-FFF2-40B4-BE49-F238E27FC236}">
              <a16:creationId xmlns:a16="http://schemas.microsoft.com/office/drawing/2014/main" id="{00000000-0008-0000-0300-000077010000}"/>
            </a:ext>
          </a:extLst>
        </xdr:cNvPr>
        <xdr:cNvSpPr txBox="1"/>
      </xdr:nvSpPr>
      <xdr:spPr>
        <a:xfrm>
          <a:off x="1206500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8467</xdr:rowOff>
    </xdr:from>
    <xdr:to>
      <xdr:col>85</xdr:col>
      <xdr:colOff>95250</xdr:colOff>
      <xdr:row>36</xdr:row>
      <xdr:rowOff>8467</xdr:rowOff>
    </xdr:to>
    <xdr:cxnSp macro="">
      <xdr:nvCxnSpPr>
        <xdr:cNvPr id="376" name="直線コネクタ 375">
          <a:extLst>
            <a:ext uri="{FF2B5EF4-FFF2-40B4-BE49-F238E27FC236}">
              <a16:creationId xmlns:a16="http://schemas.microsoft.com/office/drawing/2014/main" id="{00000000-0008-0000-0300-000078010000}"/>
            </a:ext>
          </a:extLst>
        </xdr:cNvPr>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35</xdr:row>
      <xdr:rowOff>37694</xdr:rowOff>
    </xdr:from>
    <xdr:ext cx="762000" cy="259045"/>
    <xdr:sp macro="" textlink="">
      <xdr:nvSpPr>
        <xdr:cNvPr id="377" name="テキスト ボックス 376">
          <a:extLst>
            <a:ext uri="{FF2B5EF4-FFF2-40B4-BE49-F238E27FC236}">
              <a16:creationId xmlns:a16="http://schemas.microsoft.com/office/drawing/2014/main" id="{00000000-0008-0000-0300-000079010000}"/>
            </a:ext>
          </a:extLst>
        </xdr:cNvPr>
        <xdr:cNvSpPr txBox="1"/>
      </xdr:nvSpPr>
      <xdr:spPr>
        <a:xfrm>
          <a:off x="1206500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33</xdr:row>
      <xdr:rowOff>120650</xdr:rowOff>
    </xdr:from>
    <xdr:to>
      <xdr:col>85</xdr:col>
      <xdr:colOff>95250</xdr:colOff>
      <xdr:row>33</xdr:row>
      <xdr:rowOff>120650</xdr:rowOff>
    </xdr:to>
    <xdr:cxnSp macro="">
      <xdr:nvCxnSpPr>
        <xdr:cNvPr id="378" name="直線コネクタ 377">
          <a:extLst>
            <a:ext uri="{FF2B5EF4-FFF2-40B4-BE49-F238E27FC236}">
              <a16:creationId xmlns:a16="http://schemas.microsoft.com/office/drawing/2014/main" id="{00000000-0008-0000-0300-00007A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9" name="公債費負担の状況グラフ枠">
          <a:extLst>
            <a:ext uri="{FF2B5EF4-FFF2-40B4-BE49-F238E27FC236}">
              <a16:creationId xmlns:a16="http://schemas.microsoft.com/office/drawing/2014/main" id="{00000000-0008-0000-0300-00007B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35</xdr:row>
      <xdr:rowOff>97472</xdr:rowOff>
    </xdr:from>
    <xdr:to>
      <xdr:col>81</xdr:col>
      <xdr:colOff>44450</xdr:colOff>
      <xdr:row>44</xdr:row>
      <xdr:rowOff>44450</xdr:rowOff>
    </xdr:to>
    <xdr:cxnSp macro="">
      <xdr:nvCxnSpPr>
        <xdr:cNvPr id="380" name="直線コネクタ 379">
          <a:extLst>
            <a:ext uri="{FF2B5EF4-FFF2-40B4-BE49-F238E27FC236}">
              <a16:creationId xmlns:a16="http://schemas.microsoft.com/office/drawing/2014/main" id="{00000000-0008-0000-0300-00007C010000}"/>
            </a:ext>
          </a:extLst>
        </xdr:cNvPr>
        <xdr:cNvCxnSpPr/>
      </xdr:nvCxnSpPr>
      <xdr:spPr>
        <a:xfrm flipV="1">
          <a:off x="17018000" y="6098222"/>
          <a:ext cx="0" cy="149002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44</xdr:row>
      <xdr:rowOff>16527</xdr:rowOff>
    </xdr:from>
    <xdr:ext cx="762000" cy="259045"/>
    <xdr:sp macro="" textlink="">
      <xdr:nvSpPr>
        <xdr:cNvPr id="381" name="公債費負担の状況最小値テキスト">
          <a:extLst>
            <a:ext uri="{FF2B5EF4-FFF2-40B4-BE49-F238E27FC236}">
              <a16:creationId xmlns:a16="http://schemas.microsoft.com/office/drawing/2014/main" id="{00000000-0008-0000-0300-00007D010000}"/>
            </a:ext>
          </a:extLst>
        </xdr:cNvPr>
        <xdr:cNvSpPr txBox="1"/>
      </xdr:nvSpPr>
      <xdr:spPr>
        <a:xfrm>
          <a:off x="17106900" y="7560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44</xdr:row>
      <xdr:rowOff>44450</xdr:rowOff>
    </xdr:from>
    <xdr:to>
      <xdr:col>81</xdr:col>
      <xdr:colOff>133350</xdr:colOff>
      <xdr:row>44</xdr:row>
      <xdr:rowOff>44450</xdr:rowOff>
    </xdr:to>
    <xdr:cxnSp macro="">
      <xdr:nvCxnSpPr>
        <xdr:cNvPr id="382" name="直線コネクタ 381">
          <a:extLst>
            <a:ext uri="{FF2B5EF4-FFF2-40B4-BE49-F238E27FC236}">
              <a16:creationId xmlns:a16="http://schemas.microsoft.com/office/drawing/2014/main" id="{00000000-0008-0000-0300-00007E010000}"/>
            </a:ext>
          </a:extLst>
        </xdr:cNvPr>
        <xdr:cNvCxnSpPr/>
      </xdr:nvCxnSpPr>
      <xdr:spPr>
        <a:xfrm>
          <a:off x="16929100" y="75882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34</xdr:row>
      <xdr:rowOff>12399</xdr:rowOff>
    </xdr:from>
    <xdr:ext cx="762000" cy="259045"/>
    <xdr:sp macro="" textlink="">
      <xdr:nvSpPr>
        <xdr:cNvPr id="383" name="公債費負担の状況最大値テキスト">
          <a:extLst>
            <a:ext uri="{FF2B5EF4-FFF2-40B4-BE49-F238E27FC236}">
              <a16:creationId xmlns:a16="http://schemas.microsoft.com/office/drawing/2014/main" id="{00000000-0008-0000-0300-00007F010000}"/>
            </a:ext>
          </a:extLst>
        </xdr:cNvPr>
        <xdr:cNvSpPr txBox="1"/>
      </xdr:nvSpPr>
      <xdr:spPr>
        <a:xfrm>
          <a:off x="17106900" y="58416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35</xdr:row>
      <xdr:rowOff>97472</xdr:rowOff>
    </xdr:from>
    <xdr:to>
      <xdr:col>81</xdr:col>
      <xdr:colOff>133350</xdr:colOff>
      <xdr:row>35</xdr:row>
      <xdr:rowOff>97472</xdr:rowOff>
    </xdr:to>
    <xdr:cxnSp macro="">
      <xdr:nvCxnSpPr>
        <xdr:cNvPr id="384" name="直線コネクタ 383">
          <a:extLst>
            <a:ext uri="{FF2B5EF4-FFF2-40B4-BE49-F238E27FC236}">
              <a16:creationId xmlns:a16="http://schemas.microsoft.com/office/drawing/2014/main" id="{00000000-0008-0000-0300-000080010000}"/>
            </a:ext>
          </a:extLst>
        </xdr:cNvPr>
        <xdr:cNvCxnSpPr/>
      </xdr:nvCxnSpPr>
      <xdr:spPr>
        <a:xfrm>
          <a:off x="16929100" y="60982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36</xdr:row>
      <xdr:rowOff>159279</xdr:rowOff>
    </xdr:from>
    <xdr:to>
      <xdr:col>81</xdr:col>
      <xdr:colOff>44450</xdr:colOff>
      <xdr:row>37</xdr:row>
      <xdr:rowOff>9948</xdr:rowOff>
    </xdr:to>
    <xdr:cxnSp macro="">
      <xdr:nvCxnSpPr>
        <xdr:cNvPr id="385" name="直線コネクタ 384">
          <a:extLst>
            <a:ext uri="{FF2B5EF4-FFF2-40B4-BE49-F238E27FC236}">
              <a16:creationId xmlns:a16="http://schemas.microsoft.com/office/drawing/2014/main" id="{00000000-0008-0000-0300-000081010000}"/>
            </a:ext>
          </a:extLst>
        </xdr:cNvPr>
        <xdr:cNvCxnSpPr/>
      </xdr:nvCxnSpPr>
      <xdr:spPr>
        <a:xfrm flipV="1">
          <a:off x="16179800" y="6331479"/>
          <a:ext cx="838200" cy="221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36</xdr:row>
      <xdr:rowOff>114740</xdr:rowOff>
    </xdr:from>
    <xdr:ext cx="762000" cy="259045"/>
    <xdr:sp macro="" textlink="">
      <xdr:nvSpPr>
        <xdr:cNvPr id="386" name="公債費負担の状況平均値テキスト">
          <a:extLst>
            <a:ext uri="{FF2B5EF4-FFF2-40B4-BE49-F238E27FC236}">
              <a16:creationId xmlns:a16="http://schemas.microsoft.com/office/drawing/2014/main" id="{00000000-0008-0000-0300-000082010000}"/>
            </a:ext>
          </a:extLst>
        </xdr:cNvPr>
        <xdr:cNvSpPr txBox="1"/>
      </xdr:nvSpPr>
      <xdr:spPr>
        <a:xfrm>
          <a:off x="17106900" y="628694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36</xdr:row>
      <xdr:rowOff>142663</xdr:rowOff>
    </xdr:from>
    <xdr:to>
      <xdr:col>81</xdr:col>
      <xdr:colOff>95250</xdr:colOff>
      <xdr:row>37</xdr:row>
      <xdr:rowOff>72813</xdr:rowOff>
    </xdr:to>
    <xdr:sp macro="" textlink="">
      <xdr:nvSpPr>
        <xdr:cNvPr id="387" name="フローチャート: 判断 386">
          <a:extLst>
            <a:ext uri="{FF2B5EF4-FFF2-40B4-BE49-F238E27FC236}">
              <a16:creationId xmlns:a16="http://schemas.microsoft.com/office/drawing/2014/main" id="{00000000-0008-0000-0300-000083010000}"/>
            </a:ext>
          </a:extLst>
        </xdr:cNvPr>
        <xdr:cNvSpPr/>
      </xdr:nvSpPr>
      <xdr:spPr>
        <a:xfrm>
          <a:off x="16967200" y="63148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37</xdr:row>
      <xdr:rowOff>9948</xdr:rowOff>
    </xdr:from>
    <xdr:to>
      <xdr:col>77</xdr:col>
      <xdr:colOff>44450</xdr:colOff>
      <xdr:row>37</xdr:row>
      <xdr:rowOff>9948</xdr:rowOff>
    </xdr:to>
    <xdr:cxnSp macro="">
      <xdr:nvCxnSpPr>
        <xdr:cNvPr id="388" name="直線コネクタ 387">
          <a:extLst>
            <a:ext uri="{FF2B5EF4-FFF2-40B4-BE49-F238E27FC236}">
              <a16:creationId xmlns:a16="http://schemas.microsoft.com/office/drawing/2014/main" id="{00000000-0008-0000-0300-000084010000}"/>
            </a:ext>
          </a:extLst>
        </xdr:cNvPr>
        <xdr:cNvCxnSpPr/>
      </xdr:nvCxnSpPr>
      <xdr:spPr>
        <a:xfrm>
          <a:off x="15290800" y="635359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36</xdr:row>
      <xdr:rowOff>148696</xdr:rowOff>
    </xdr:from>
    <xdr:to>
      <xdr:col>77</xdr:col>
      <xdr:colOff>95250</xdr:colOff>
      <xdr:row>37</xdr:row>
      <xdr:rowOff>78846</xdr:rowOff>
    </xdr:to>
    <xdr:sp macro="" textlink="">
      <xdr:nvSpPr>
        <xdr:cNvPr id="389" name="フローチャート: 判断 388">
          <a:extLst>
            <a:ext uri="{FF2B5EF4-FFF2-40B4-BE49-F238E27FC236}">
              <a16:creationId xmlns:a16="http://schemas.microsoft.com/office/drawing/2014/main" id="{00000000-0008-0000-0300-000085010000}"/>
            </a:ext>
          </a:extLst>
        </xdr:cNvPr>
        <xdr:cNvSpPr/>
      </xdr:nvSpPr>
      <xdr:spPr>
        <a:xfrm>
          <a:off x="16129000" y="63208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37</xdr:row>
      <xdr:rowOff>63623</xdr:rowOff>
    </xdr:from>
    <xdr:ext cx="736600" cy="259045"/>
    <xdr:sp macro="" textlink="">
      <xdr:nvSpPr>
        <xdr:cNvPr id="390" name="テキスト ボックス 389">
          <a:extLst>
            <a:ext uri="{FF2B5EF4-FFF2-40B4-BE49-F238E27FC236}">
              <a16:creationId xmlns:a16="http://schemas.microsoft.com/office/drawing/2014/main" id="{00000000-0008-0000-0300-000086010000}"/>
            </a:ext>
          </a:extLst>
        </xdr:cNvPr>
        <xdr:cNvSpPr txBox="1"/>
      </xdr:nvSpPr>
      <xdr:spPr>
        <a:xfrm>
          <a:off x="15798800" y="640727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37</xdr:row>
      <xdr:rowOff>9948</xdr:rowOff>
    </xdr:from>
    <xdr:to>
      <xdr:col>72</xdr:col>
      <xdr:colOff>203200</xdr:colOff>
      <xdr:row>37</xdr:row>
      <xdr:rowOff>11959</xdr:rowOff>
    </xdr:to>
    <xdr:cxnSp macro="">
      <xdr:nvCxnSpPr>
        <xdr:cNvPr id="391" name="直線コネクタ 390">
          <a:extLst>
            <a:ext uri="{FF2B5EF4-FFF2-40B4-BE49-F238E27FC236}">
              <a16:creationId xmlns:a16="http://schemas.microsoft.com/office/drawing/2014/main" id="{00000000-0008-0000-0300-000087010000}"/>
            </a:ext>
          </a:extLst>
        </xdr:cNvPr>
        <xdr:cNvCxnSpPr/>
      </xdr:nvCxnSpPr>
      <xdr:spPr>
        <a:xfrm flipV="1">
          <a:off x="14401800" y="6353598"/>
          <a:ext cx="889000" cy="20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36</xdr:row>
      <xdr:rowOff>150707</xdr:rowOff>
    </xdr:from>
    <xdr:to>
      <xdr:col>73</xdr:col>
      <xdr:colOff>44450</xdr:colOff>
      <xdr:row>37</xdr:row>
      <xdr:rowOff>80857</xdr:rowOff>
    </xdr:to>
    <xdr:sp macro="" textlink="">
      <xdr:nvSpPr>
        <xdr:cNvPr id="392" name="フローチャート: 判断 391">
          <a:extLst>
            <a:ext uri="{FF2B5EF4-FFF2-40B4-BE49-F238E27FC236}">
              <a16:creationId xmlns:a16="http://schemas.microsoft.com/office/drawing/2014/main" id="{00000000-0008-0000-0300-000088010000}"/>
            </a:ext>
          </a:extLst>
        </xdr:cNvPr>
        <xdr:cNvSpPr/>
      </xdr:nvSpPr>
      <xdr:spPr>
        <a:xfrm>
          <a:off x="15240000" y="63229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37</xdr:row>
      <xdr:rowOff>65634</xdr:rowOff>
    </xdr:from>
    <xdr:ext cx="762000" cy="259045"/>
    <xdr:sp macro="" textlink="">
      <xdr:nvSpPr>
        <xdr:cNvPr id="393" name="テキスト ボックス 392">
          <a:extLst>
            <a:ext uri="{FF2B5EF4-FFF2-40B4-BE49-F238E27FC236}">
              <a16:creationId xmlns:a16="http://schemas.microsoft.com/office/drawing/2014/main" id="{00000000-0008-0000-0300-000089010000}"/>
            </a:ext>
          </a:extLst>
        </xdr:cNvPr>
        <xdr:cNvSpPr txBox="1"/>
      </xdr:nvSpPr>
      <xdr:spPr>
        <a:xfrm>
          <a:off x="14909800" y="64092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37</xdr:row>
      <xdr:rowOff>11959</xdr:rowOff>
    </xdr:from>
    <xdr:to>
      <xdr:col>68</xdr:col>
      <xdr:colOff>152400</xdr:colOff>
      <xdr:row>37</xdr:row>
      <xdr:rowOff>15981</xdr:rowOff>
    </xdr:to>
    <xdr:cxnSp macro="">
      <xdr:nvCxnSpPr>
        <xdr:cNvPr id="394" name="直線コネクタ 393">
          <a:extLst>
            <a:ext uri="{FF2B5EF4-FFF2-40B4-BE49-F238E27FC236}">
              <a16:creationId xmlns:a16="http://schemas.microsoft.com/office/drawing/2014/main" id="{00000000-0008-0000-0300-00008A010000}"/>
            </a:ext>
          </a:extLst>
        </xdr:cNvPr>
        <xdr:cNvCxnSpPr/>
      </xdr:nvCxnSpPr>
      <xdr:spPr>
        <a:xfrm flipV="1">
          <a:off x="13512800" y="6355609"/>
          <a:ext cx="889000" cy="40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36</xdr:row>
      <xdr:rowOff>154728</xdr:rowOff>
    </xdr:from>
    <xdr:to>
      <xdr:col>68</xdr:col>
      <xdr:colOff>203200</xdr:colOff>
      <xdr:row>37</xdr:row>
      <xdr:rowOff>84878</xdr:rowOff>
    </xdr:to>
    <xdr:sp macro="" textlink="">
      <xdr:nvSpPr>
        <xdr:cNvPr id="395" name="フローチャート: 判断 394">
          <a:extLst>
            <a:ext uri="{FF2B5EF4-FFF2-40B4-BE49-F238E27FC236}">
              <a16:creationId xmlns:a16="http://schemas.microsoft.com/office/drawing/2014/main" id="{00000000-0008-0000-0300-00008B010000}"/>
            </a:ext>
          </a:extLst>
        </xdr:cNvPr>
        <xdr:cNvSpPr/>
      </xdr:nvSpPr>
      <xdr:spPr>
        <a:xfrm>
          <a:off x="14351000" y="63269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37</xdr:row>
      <xdr:rowOff>69655</xdr:rowOff>
    </xdr:from>
    <xdr:ext cx="762000" cy="259045"/>
    <xdr:sp macro="" textlink="">
      <xdr:nvSpPr>
        <xdr:cNvPr id="396" name="テキスト ボックス 395">
          <a:extLst>
            <a:ext uri="{FF2B5EF4-FFF2-40B4-BE49-F238E27FC236}">
              <a16:creationId xmlns:a16="http://schemas.microsoft.com/office/drawing/2014/main" id="{00000000-0008-0000-0300-00008C010000}"/>
            </a:ext>
          </a:extLst>
        </xdr:cNvPr>
        <xdr:cNvSpPr txBox="1"/>
      </xdr:nvSpPr>
      <xdr:spPr>
        <a:xfrm>
          <a:off x="14020800" y="64133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36</xdr:row>
      <xdr:rowOff>158750</xdr:rowOff>
    </xdr:from>
    <xdr:to>
      <xdr:col>64</xdr:col>
      <xdr:colOff>152400</xdr:colOff>
      <xdr:row>37</xdr:row>
      <xdr:rowOff>88900</xdr:rowOff>
    </xdr:to>
    <xdr:sp macro="" textlink="">
      <xdr:nvSpPr>
        <xdr:cNvPr id="397" name="フローチャート: 判断 396">
          <a:extLst>
            <a:ext uri="{FF2B5EF4-FFF2-40B4-BE49-F238E27FC236}">
              <a16:creationId xmlns:a16="http://schemas.microsoft.com/office/drawing/2014/main" id="{00000000-0008-0000-0300-00008D010000}"/>
            </a:ext>
          </a:extLst>
        </xdr:cNvPr>
        <xdr:cNvSpPr/>
      </xdr:nvSpPr>
      <xdr:spPr>
        <a:xfrm>
          <a:off x="13462000" y="6330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37</xdr:row>
      <xdr:rowOff>73677</xdr:rowOff>
    </xdr:from>
    <xdr:ext cx="762000" cy="259045"/>
    <xdr:sp macro="" textlink="">
      <xdr:nvSpPr>
        <xdr:cNvPr id="398" name="テキスト ボックス 397">
          <a:extLst>
            <a:ext uri="{FF2B5EF4-FFF2-40B4-BE49-F238E27FC236}">
              <a16:creationId xmlns:a16="http://schemas.microsoft.com/office/drawing/2014/main" id="{00000000-0008-0000-0300-00008E010000}"/>
            </a:ext>
          </a:extLst>
        </xdr:cNvPr>
        <xdr:cNvSpPr txBox="1"/>
      </xdr:nvSpPr>
      <xdr:spPr>
        <a:xfrm>
          <a:off x="13131800" y="6417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9" name="テキスト ボックス 398">
          <a:extLst>
            <a:ext uri="{FF2B5EF4-FFF2-40B4-BE49-F238E27FC236}">
              <a16:creationId xmlns:a16="http://schemas.microsoft.com/office/drawing/2014/main" id="{00000000-0008-0000-0300-00008F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400" name="テキスト ボックス 399">
          <a:extLst>
            <a:ext uri="{FF2B5EF4-FFF2-40B4-BE49-F238E27FC236}">
              <a16:creationId xmlns:a16="http://schemas.microsoft.com/office/drawing/2014/main" id="{00000000-0008-0000-0300-000090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401" name="テキスト ボックス 400">
          <a:extLst>
            <a:ext uri="{FF2B5EF4-FFF2-40B4-BE49-F238E27FC236}">
              <a16:creationId xmlns:a16="http://schemas.microsoft.com/office/drawing/2014/main" id="{00000000-0008-0000-0300-000091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402" name="テキスト ボックス 401">
          <a:extLst>
            <a:ext uri="{FF2B5EF4-FFF2-40B4-BE49-F238E27FC236}">
              <a16:creationId xmlns:a16="http://schemas.microsoft.com/office/drawing/2014/main" id="{00000000-0008-0000-0300-000092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3" name="テキスト ボックス 402">
          <a:extLst>
            <a:ext uri="{FF2B5EF4-FFF2-40B4-BE49-F238E27FC236}">
              <a16:creationId xmlns:a16="http://schemas.microsoft.com/office/drawing/2014/main" id="{00000000-0008-0000-0300-000093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36</xdr:row>
      <xdr:rowOff>108479</xdr:rowOff>
    </xdr:from>
    <xdr:to>
      <xdr:col>81</xdr:col>
      <xdr:colOff>95250</xdr:colOff>
      <xdr:row>37</xdr:row>
      <xdr:rowOff>38629</xdr:rowOff>
    </xdr:to>
    <xdr:sp macro="" textlink="">
      <xdr:nvSpPr>
        <xdr:cNvPr id="404" name="楕円 403">
          <a:extLst>
            <a:ext uri="{FF2B5EF4-FFF2-40B4-BE49-F238E27FC236}">
              <a16:creationId xmlns:a16="http://schemas.microsoft.com/office/drawing/2014/main" id="{00000000-0008-0000-0300-000094010000}"/>
            </a:ext>
          </a:extLst>
        </xdr:cNvPr>
        <xdr:cNvSpPr/>
      </xdr:nvSpPr>
      <xdr:spPr>
        <a:xfrm>
          <a:off x="16967200" y="62806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35</xdr:row>
      <xdr:rowOff>125006</xdr:rowOff>
    </xdr:from>
    <xdr:ext cx="762000" cy="259045"/>
    <xdr:sp macro="" textlink="">
      <xdr:nvSpPr>
        <xdr:cNvPr id="405" name="公債費負担の状況該当値テキスト">
          <a:extLst>
            <a:ext uri="{FF2B5EF4-FFF2-40B4-BE49-F238E27FC236}">
              <a16:creationId xmlns:a16="http://schemas.microsoft.com/office/drawing/2014/main" id="{00000000-0008-0000-0300-000095010000}"/>
            </a:ext>
          </a:extLst>
        </xdr:cNvPr>
        <xdr:cNvSpPr txBox="1"/>
      </xdr:nvSpPr>
      <xdr:spPr>
        <a:xfrm>
          <a:off x="17106900" y="61257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36</xdr:row>
      <xdr:rowOff>130598</xdr:rowOff>
    </xdr:from>
    <xdr:to>
      <xdr:col>77</xdr:col>
      <xdr:colOff>95250</xdr:colOff>
      <xdr:row>37</xdr:row>
      <xdr:rowOff>60748</xdr:rowOff>
    </xdr:to>
    <xdr:sp macro="" textlink="">
      <xdr:nvSpPr>
        <xdr:cNvPr id="406" name="楕円 405">
          <a:extLst>
            <a:ext uri="{FF2B5EF4-FFF2-40B4-BE49-F238E27FC236}">
              <a16:creationId xmlns:a16="http://schemas.microsoft.com/office/drawing/2014/main" id="{00000000-0008-0000-0300-000096010000}"/>
            </a:ext>
          </a:extLst>
        </xdr:cNvPr>
        <xdr:cNvSpPr/>
      </xdr:nvSpPr>
      <xdr:spPr>
        <a:xfrm>
          <a:off x="16129000" y="63027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35</xdr:row>
      <xdr:rowOff>70925</xdr:rowOff>
    </xdr:from>
    <xdr:ext cx="736600" cy="259045"/>
    <xdr:sp macro="" textlink="">
      <xdr:nvSpPr>
        <xdr:cNvPr id="407" name="テキスト ボックス 406">
          <a:extLst>
            <a:ext uri="{FF2B5EF4-FFF2-40B4-BE49-F238E27FC236}">
              <a16:creationId xmlns:a16="http://schemas.microsoft.com/office/drawing/2014/main" id="{00000000-0008-0000-0300-000097010000}"/>
            </a:ext>
          </a:extLst>
        </xdr:cNvPr>
        <xdr:cNvSpPr txBox="1"/>
      </xdr:nvSpPr>
      <xdr:spPr>
        <a:xfrm>
          <a:off x="15798800" y="607167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36</xdr:row>
      <xdr:rowOff>130598</xdr:rowOff>
    </xdr:from>
    <xdr:to>
      <xdr:col>73</xdr:col>
      <xdr:colOff>44450</xdr:colOff>
      <xdr:row>37</xdr:row>
      <xdr:rowOff>60748</xdr:rowOff>
    </xdr:to>
    <xdr:sp macro="" textlink="">
      <xdr:nvSpPr>
        <xdr:cNvPr id="408" name="楕円 407">
          <a:extLst>
            <a:ext uri="{FF2B5EF4-FFF2-40B4-BE49-F238E27FC236}">
              <a16:creationId xmlns:a16="http://schemas.microsoft.com/office/drawing/2014/main" id="{00000000-0008-0000-0300-000098010000}"/>
            </a:ext>
          </a:extLst>
        </xdr:cNvPr>
        <xdr:cNvSpPr/>
      </xdr:nvSpPr>
      <xdr:spPr>
        <a:xfrm>
          <a:off x="15240000" y="63027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35</xdr:row>
      <xdr:rowOff>70925</xdr:rowOff>
    </xdr:from>
    <xdr:ext cx="762000" cy="259045"/>
    <xdr:sp macro="" textlink="">
      <xdr:nvSpPr>
        <xdr:cNvPr id="409" name="テキスト ボックス 408">
          <a:extLst>
            <a:ext uri="{FF2B5EF4-FFF2-40B4-BE49-F238E27FC236}">
              <a16:creationId xmlns:a16="http://schemas.microsoft.com/office/drawing/2014/main" id="{00000000-0008-0000-0300-000099010000}"/>
            </a:ext>
          </a:extLst>
        </xdr:cNvPr>
        <xdr:cNvSpPr txBox="1"/>
      </xdr:nvSpPr>
      <xdr:spPr>
        <a:xfrm>
          <a:off x="14909800" y="60716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36</xdr:row>
      <xdr:rowOff>132609</xdr:rowOff>
    </xdr:from>
    <xdr:to>
      <xdr:col>68</xdr:col>
      <xdr:colOff>203200</xdr:colOff>
      <xdr:row>37</xdr:row>
      <xdr:rowOff>62759</xdr:rowOff>
    </xdr:to>
    <xdr:sp macro="" textlink="">
      <xdr:nvSpPr>
        <xdr:cNvPr id="410" name="楕円 409">
          <a:extLst>
            <a:ext uri="{FF2B5EF4-FFF2-40B4-BE49-F238E27FC236}">
              <a16:creationId xmlns:a16="http://schemas.microsoft.com/office/drawing/2014/main" id="{00000000-0008-0000-0300-00009A010000}"/>
            </a:ext>
          </a:extLst>
        </xdr:cNvPr>
        <xdr:cNvSpPr/>
      </xdr:nvSpPr>
      <xdr:spPr>
        <a:xfrm>
          <a:off x="14351000" y="63048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35</xdr:row>
      <xdr:rowOff>72936</xdr:rowOff>
    </xdr:from>
    <xdr:ext cx="762000" cy="259045"/>
    <xdr:sp macro="" textlink="">
      <xdr:nvSpPr>
        <xdr:cNvPr id="411" name="テキスト ボックス 410">
          <a:extLst>
            <a:ext uri="{FF2B5EF4-FFF2-40B4-BE49-F238E27FC236}">
              <a16:creationId xmlns:a16="http://schemas.microsoft.com/office/drawing/2014/main" id="{00000000-0008-0000-0300-00009B010000}"/>
            </a:ext>
          </a:extLst>
        </xdr:cNvPr>
        <xdr:cNvSpPr txBox="1"/>
      </xdr:nvSpPr>
      <xdr:spPr>
        <a:xfrm>
          <a:off x="14020800" y="60736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36</xdr:row>
      <xdr:rowOff>136631</xdr:rowOff>
    </xdr:from>
    <xdr:to>
      <xdr:col>64</xdr:col>
      <xdr:colOff>152400</xdr:colOff>
      <xdr:row>37</xdr:row>
      <xdr:rowOff>66781</xdr:rowOff>
    </xdr:to>
    <xdr:sp macro="" textlink="">
      <xdr:nvSpPr>
        <xdr:cNvPr id="412" name="楕円 411">
          <a:extLst>
            <a:ext uri="{FF2B5EF4-FFF2-40B4-BE49-F238E27FC236}">
              <a16:creationId xmlns:a16="http://schemas.microsoft.com/office/drawing/2014/main" id="{00000000-0008-0000-0300-00009C010000}"/>
            </a:ext>
          </a:extLst>
        </xdr:cNvPr>
        <xdr:cNvSpPr/>
      </xdr:nvSpPr>
      <xdr:spPr>
        <a:xfrm>
          <a:off x="13462000" y="63088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35</xdr:row>
      <xdr:rowOff>76958</xdr:rowOff>
    </xdr:from>
    <xdr:ext cx="762000" cy="259045"/>
    <xdr:sp macro="" textlink="">
      <xdr:nvSpPr>
        <xdr:cNvPr id="413" name="テキスト ボックス 412">
          <a:extLst>
            <a:ext uri="{FF2B5EF4-FFF2-40B4-BE49-F238E27FC236}">
              <a16:creationId xmlns:a16="http://schemas.microsoft.com/office/drawing/2014/main" id="{00000000-0008-0000-0300-00009D010000}"/>
            </a:ext>
          </a:extLst>
        </xdr:cNvPr>
        <xdr:cNvSpPr txBox="1"/>
      </xdr:nvSpPr>
      <xdr:spPr>
        <a:xfrm>
          <a:off x="13131800" y="60777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4" name="正方形/長方形 413">
          <a:extLst>
            <a:ext uri="{FF2B5EF4-FFF2-40B4-BE49-F238E27FC236}">
              <a16:creationId xmlns:a16="http://schemas.microsoft.com/office/drawing/2014/main" id="{00000000-0008-0000-0300-00009E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5" name="テキスト ボックス 414">
          <a:extLst>
            <a:ext uri="{FF2B5EF4-FFF2-40B4-BE49-F238E27FC236}">
              <a16:creationId xmlns:a16="http://schemas.microsoft.com/office/drawing/2014/main" id="{00000000-0008-0000-0300-00009F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6" name="テキスト ボックス 415">
          <a:extLst>
            <a:ext uri="{FF2B5EF4-FFF2-40B4-BE49-F238E27FC236}">
              <a16:creationId xmlns:a16="http://schemas.microsoft.com/office/drawing/2014/main" id="{00000000-0008-0000-0300-0000A0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[50.7%]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7" name="正方形/長方形 416">
          <a:extLst>
            <a:ext uri="{FF2B5EF4-FFF2-40B4-BE49-F238E27FC236}">
              <a16:creationId xmlns:a16="http://schemas.microsoft.com/office/drawing/2014/main" id="{00000000-0008-0000-0300-0000A1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8" name="正方形/長方形 417">
          <a:extLst>
            <a:ext uri="{FF2B5EF4-FFF2-40B4-BE49-F238E27FC236}">
              <a16:creationId xmlns:a16="http://schemas.microsoft.com/office/drawing/2014/main" id="{00000000-0008-0000-0300-0000A2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9" name="正方形/長方形 418">
          <a:extLst>
            <a:ext uri="{FF2B5EF4-FFF2-40B4-BE49-F238E27FC236}">
              <a16:creationId xmlns:a16="http://schemas.microsoft.com/office/drawing/2014/main" id="{00000000-0008-0000-0300-0000A3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20" name="正方形/長方形 419">
          <a:extLst>
            <a:ext uri="{FF2B5EF4-FFF2-40B4-BE49-F238E27FC236}">
              <a16:creationId xmlns:a16="http://schemas.microsoft.com/office/drawing/2014/main" id="{00000000-0008-0000-0300-0000A4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21" name="正方形/長方形 420">
          <a:extLst>
            <a:ext uri="{FF2B5EF4-FFF2-40B4-BE49-F238E27FC236}">
              <a16:creationId xmlns:a16="http://schemas.microsoft.com/office/drawing/2014/main" id="{00000000-0008-0000-0300-0000A5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22" name="正方形/長方形 421">
          <a:extLst>
            <a:ext uri="{FF2B5EF4-FFF2-40B4-BE49-F238E27FC236}">
              <a16:creationId xmlns:a16="http://schemas.microsoft.com/office/drawing/2014/main" id="{00000000-0008-0000-0300-0000A6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3" name="正方形/長方形 422">
          <a:extLst>
            <a:ext uri="{FF2B5EF4-FFF2-40B4-BE49-F238E27FC236}">
              <a16:creationId xmlns:a16="http://schemas.microsoft.com/office/drawing/2014/main" id="{00000000-0008-0000-0300-0000A7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4" name="正方形/長方形 423">
          <a:extLst>
            <a:ext uri="{FF2B5EF4-FFF2-40B4-BE49-F238E27FC236}">
              <a16:creationId xmlns:a16="http://schemas.microsoft.com/office/drawing/2014/main" id="{00000000-0008-0000-0300-0000A8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5" name="正方形/長方形 424">
          <a:extLst>
            <a:ext uri="{FF2B5EF4-FFF2-40B4-BE49-F238E27FC236}">
              <a16:creationId xmlns:a16="http://schemas.microsoft.com/office/drawing/2014/main" id="{00000000-0008-0000-0300-0000A9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6" name="テキスト ボックス 425">
          <a:extLst>
            <a:ext uri="{FF2B5EF4-FFF2-40B4-BE49-F238E27FC236}">
              <a16:creationId xmlns:a16="http://schemas.microsoft.com/office/drawing/2014/main" id="{00000000-0008-0000-0300-0000AA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a:latin typeface="ＭＳ Ｐゴシック" panose="020B0600070205080204" pitchFamily="50" charset="-128"/>
              <a:ea typeface="ＭＳ Ｐゴシック" panose="020B0600070205080204" pitchFamily="50" charset="-128"/>
            </a:rPr>
            <a:t>　</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類似団体平均を</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9.4</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ポイント上回っているが、前年度と比較して</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2.1</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ポイント減少している状況である。</a:t>
          </a:r>
          <a:endPar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前年度よりも減少した要因として、債務負担行為に基づく支出予定額の減少や令和</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2</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年度から下水道事業が法適用企業となり公営企業債等見込額が大きく減少したことなどが挙げられる。</a:t>
          </a:r>
          <a:endPar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今後も、新規発行の地方債の抑制、債務負担行為の新規設定などの必要性を十分に検討しながら財政の健全化に努める。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10</xdr:row>
      <xdr:rowOff>63500</xdr:rowOff>
    </xdr:from>
    <xdr:ext cx="298543" cy="225703"/>
    <xdr:sp macro="" textlink="">
      <xdr:nvSpPr>
        <xdr:cNvPr id="427" name="テキスト ボックス 426">
          <a:extLst>
            <a:ext uri="{FF2B5EF4-FFF2-40B4-BE49-F238E27FC236}">
              <a16:creationId xmlns:a16="http://schemas.microsoft.com/office/drawing/2014/main" id="{00000000-0008-0000-0300-0000AB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8" name="直線コネクタ 427">
          <a:extLst>
            <a:ext uri="{FF2B5EF4-FFF2-40B4-BE49-F238E27FC236}">
              <a16:creationId xmlns:a16="http://schemas.microsoft.com/office/drawing/2014/main" id="{00000000-0008-0000-0300-0000AC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9" name="テキスト ボックス 428">
          <a:extLst>
            <a:ext uri="{FF2B5EF4-FFF2-40B4-BE49-F238E27FC236}">
              <a16:creationId xmlns:a16="http://schemas.microsoft.com/office/drawing/2014/main" id="{00000000-0008-0000-0300-0000AD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35983</xdr:rowOff>
    </xdr:from>
    <xdr:to>
      <xdr:col>85</xdr:col>
      <xdr:colOff>95250</xdr:colOff>
      <xdr:row>23</xdr:row>
      <xdr:rowOff>35983</xdr:rowOff>
    </xdr:to>
    <xdr:cxnSp macro="">
      <xdr:nvCxnSpPr>
        <xdr:cNvPr id="430" name="直線コネクタ 429">
          <a:extLst>
            <a:ext uri="{FF2B5EF4-FFF2-40B4-BE49-F238E27FC236}">
              <a16:creationId xmlns:a16="http://schemas.microsoft.com/office/drawing/2014/main" id="{00000000-0008-0000-0300-0000AE010000}"/>
            </a:ext>
          </a:extLst>
        </xdr:cNvPr>
        <xdr:cNvCxnSpPr/>
      </xdr:nvCxnSpPr>
      <xdr:spPr>
        <a:xfrm>
          <a:off x="12827000" y="397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65210</xdr:rowOff>
    </xdr:from>
    <xdr:ext cx="762000" cy="259045"/>
    <xdr:sp macro="" textlink="">
      <xdr:nvSpPr>
        <xdr:cNvPr id="431" name="テキスト ボックス 430">
          <a:extLst>
            <a:ext uri="{FF2B5EF4-FFF2-40B4-BE49-F238E27FC236}">
              <a16:creationId xmlns:a16="http://schemas.microsoft.com/office/drawing/2014/main" id="{00000000-0008-0000-0300-0000AF010000}"/>
            </a:ext>
          </a:extLst>
        </xdr:cNvPr>
        <xdr:cNvSpPr txBox="1"/>
      </xdr:nvSpPr>
      <xdr:spPr>
        <a:xfrm>
          <a:off x="12065000" y="383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20</xdr:row>
      <xdr:rowOff>148167</xdr:rowOff>
    </xdr:from>
    <xdr:to>
      <xdr:col>85</xdr:col>
      <xdr:colOff>95250</xdr:colOff>
      <xdr:row>20</xdr:row>
      <xdr:rowOff>148167</xdr:rowOff>
    </xdr:to>
    <xdr:cxnSp macro="">
      <xdr:nvCxnSpPr>
        <xdr:cNvPr id="432" name="直線コネクタ 431">
          <a:extLst>
            <a:ext uri="{FF2B5EF4-FFF2-40B4-BE49-F238E27FC236}">
              <a16:creationId xmlns:a16="http://schemas.microsoft.com/office/drawing/2014/main" id="{00000000-0008-0000-0300-0000B0010000}"/>
            </a:ext>
          </a:extLst>
        </xdr:cNvPr>
        <xdr:cNvCxnSpPr/>
      </xdr:nvCxnSpPr>
      <xdr:spPr>
        <a:xfrm>
          <a:off x="12827000" y="357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5944</xdr:rowOff>
    </xdr:from>
    <xdr:ext cx="762000" cy="259045"/>
    <xdr:sp macro="" textlink="">
      <xdr:nvSpPr>
        <xdr:cNvPr id="433" name="テキスト ボックス 432">
          <a:extLst>
            <a:ext uri="{FF2B5EF4-FFF2-40B4-BE49-F238E27FC236}">
              <a16:creationId xmlns:a16="http://schemas.microsoft.com/office/drawing/2014/main" id="{00000000-0008-0000-0300-0000B1010000}"/>
            </a:ext>
          </a:extLst>
        </xdr:cNvPr>
        <xdr:cNvSpPr txBox="1"/>
      </xdr:nvSpPr>
      <xdr:spPr>
        <a:xfrm>
          <a:off x="12065000" y="343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34" name="直線コネクタ 433">
          <a:extLst>
            <a:ext uri="{FF2B5EF4-FFF2-40B4-BE49-F238E27FC236}">
              <a16:creationId xmlns:a16="http://schemas.microsoft.com/office/drawing/2014/main" id="{00000000-0008-0000-0300-0000B2010000}"/>
            </a:ext>
          </a:extLst>
        </xdr:cNvPr>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435" name="テキスト ボックス 434">
          <a:extLst>
            <a:ext uri="{FF2B5EF4-FFF2-40B4-BE49-F238E27FC236}">
              <a16:creationId xmlns:a16="http://schemas.microsoft.com/office/drawing/2014/main" id="{00000000-0008-0000-0300-0000B3010000}"/>
            </a:ext>
          </a:extLst>
        </xdr:cNvPr>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16</xdr:row>
      <xdr:rowOff>29633</xdr:rowOff>
    </xdr:from>
    <xdr:to>
      <xdr:col>85</xdr:col>
      <xdr:colOff>95250</xdr:colOff>
      <xdr:row>16</xdr:row>
      <xdr:rowOff>29633</xdr:rowOff>
    </xdr:to>
    <xdr:cxnSp macro="">
      <xdr:nvCxnSpPr>
        <xdr:cNvPr id="436" name="直線コネクタ 435">
          <a:extLst>
            <a:ext uri="{FF2B5EF4-FFF2-40B4-BE49-F238E27FC236}">
              <a16:creationId xmlns:a16="http://schemas.microsoft.com/office/drawing/2014/main" id="{00000000-0008-0000-0300-0000B4010000}"/>
            </a:ext>
          </a:extLst>
        </xdr:cNvPr>
        <xdr:cNvCxnSpPr/>
      </xdr:nvCxnSpPr>
      <xdr:spPr>
        <a:xfrm>
          <a:off x="12827000" y="277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15</xdr:row>
      <xdr:rowOff>58860</xdr:rowOff>
    </xdr:from>
    <xdr:ext cx="762000" cy="259045"/>
    <xdr:sp macro="" textlink="">
      <xdr:nvSpPr>
        <xdr:cNvPr id="437" name="テキスト ボックス 436">
          <a:extLst>
            <a:ext uri="{FF2B5EF4-FFF2-40B4-BE49-F238E27FC236}">
              <a16:creationId xmlns:a16="http://schemas.microsoft.com/office/drawing/2014/main" id="{00000000-0008-0000-0300-0000B5010000}"/>
            </a:ext>
          </a:extLst>
        </xdr:cNvPr>
        <xdr:cNvSpPr txBox="1"/>
      </xdr:nvSpPr>
      <xdr:spPr>
        <a:xfrm>
          <a:off x="12065000" y="263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141817</xdr:rowOff>
    </xdr:from>
    <xdr:to>
      <xdr:col>85</xdr:col>
      <xdr:colOff>95250</xdr:colOff>
      <xdr:row>13</xdr:row>
      <xdr:rowOff>141817</xdr:rowOff>
    </xdr:to>
    <xdr:cxnSp macro="">
      <xdr:nvCxnSpPr>
        <xdr:cNvPr id="438" name="直線コネクタ 437">
          <a:extLst>
            <a:ext uri="{FF2B5EF4-FFF2-40B4-BE49-F238E27FC236}">
              <a16:creationId xmlns:a16="http://schemas.microsoft.com/office/drawing/2014/main" id="{00000000-0008-0000-0300-0000B6010000}"/>
            </a:ext>
          </a:extLst>
        </xdr:cNvPr>
        <xdr:cNvCxnSpPr/>
      </xdr:nvCxnSpPr>
      <xdr:spPr>
        <a:xfrm>
          <a:off x="12827000" y="237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171044</xdr:rowOff>
    </xdr:from>
    <xdr:ext cx="762000" cy="259045"/>
    <xdr:sp macro="" textlink="">
      <xdr:nvSpPr>
        <xdr:cNvPr id="439" name="テキスト ボックス 438">
          <a:extLst>
            <a:ext uri="{FF2B5EF4-FFF2-40B4-BE49-F238E27FC236}">
              <a16:creationId xmlns:a16="http://schemas.microsoft.com/office/drawing/2014/main" id="{00000000-0008-0000-0300-0000B7010000}"/>
            </a:ext>
          </a:extLst>
        </xdr:cNvPr>
        <xdr:cNvSpPr txBox="1"/>
      </xdr:nvSpPr>
      <xdr:spPr>
        <a:xfrm>
          <a:off x="12065000" y="222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40" name="直線コネクタ 439">
          <a:extLst>
            <a:ext uri="{FF2B5EF4-FFF2-40B4-BE49-F238E27FC236}">
              <a16:creationId xmlns:a16="http://schemas.microsoft.com/office/drawing/2014/main" id="{00000000-0008-0000-0300-0000B8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41" name="将来負担の状況グラフ枠">
          <a:extLst>
            <a:ext uri="{FF2B5EF4-FFF2-40B4-BE49-F238E27FC236}">
              <a16:creationId xmlns:a16="http://schemas.microsoft.com/office/drawing/2014/main" id="{00000000-0008-0000-0300-0000B9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141817</xdr:rowOff>
    </xdr:from>
    <xdr:to>
      <xdr:col>81</xdr:col>
      <xdr:colOff>44450</xdr:colOff>
      <xdr:row>21</xdr:row>
      <xdr:rowOff>121497</xdr:rowOff>
    </xdr:to>
    <xdr:cxnSp macro="">
      <xdr:nvCxnSpPr>
        <xdr:cNvPr id="442" name="直線コネクタ 441">
          <a:extLst>
            <a:ext uri="{FF2B5EF4-FFF2-40B4-BE49-F238E27FC236}">
              <a16:creationId xmlns:a16="http://schemas.microsoft.com/office/drawing/2014/main" id="{00000000-0008-0000-0300-0000BA010000}"/>
            </a:ext>
          </a:extLst>
        </xdr:cNvPr>
        <xdr:cNvCxnSpPr/>
      </xdr:nvCxnSpPr>
      <xdr:spPr>
        <a:xfrm flipV="1">
          <a:off x="17018000" y="2370667"/>
          <a:ext cx="0" cy="135128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21</xdr:row>
      <xdr:rowOff>93574</xdr:rowOff>
    </xdr:from>
    <xdr:ext cx="762000" cy="259045"/>
    <xdr:sp macro="" textlink="">
      <xdr:nvSpPr>
        <xdr:cNvPr id="443" name="将来負担の状況最小値テキスト">
          <a:extLst>
            <a:ext uri="{FF2B5EF4-FFF2-40B4-BE49-F238E27FC236}">
              <a16:creationId xmlns:a16="http://schemas.microsoft.com/office/drawing/2014/main" id="{00000000-0008-0000-0300-0000BB010000}"/>
            </a:ext>
          </a:extLst>
        </xdr:cNvPr>
        <xdr:cNvSpPr txBox="1"/>
      </xdr:nvSpPr>
      <xdr:spPr>
        <a:xfrm>
          <a:off x="17106900" y="36940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21</xdr:row>
      <xdr:rowOff>121497</xdr:rowOff>
    </xdr:from>
    <xdr:to>
      <xdr:col>81</xdr:col>
      <xdr:colOff>133350</xdr:colOff>
      <xdr:row>21</xdr:row>
      <xdr:rowOff>121497</xdr:rowOff>
    </xdr:to>
    <xdr:cxnSp macro="">
      <xdr:nvCxnSpPr>
        <xdr:cNvPr id="444" name="直線コネクタ 443">
          <a:extLst>
            <a:ext uri="{FF2B5EF4-FFF2-40B4-BE49-F238E27FC236}">
              <a16:creationId xmlns:a16="http://schemas.microsoft.com/office/drawing/2014/main" id="{00000000-0008-0000-0300-0000BC010000}"/>
            </a:ext>
          </a:extLst>
        </xdr:cNvPr>
        <xdr:cNvCxnSpPr/>
      </xdr:nvCxnSpPr>
      <xdr:spPr>
        <a:xfrm>
          <a:off x="16929100" y="37219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56744</xdr:rowOff>
    </xdr:from>
    <xdr:ext cx="762000" cy="259045"/>
    <xdr:sp macro="" textlink="">
      <xdr:nvSpPr>
        <xdr:cNvPr id="445" name="将来負担の状況最大値テキスト">
          <a:extLst>
            <a:ext uri="{FF2B5EF4-FFF2-40B4-BE49-F238E27FC236}">
              <a16:creationId xmlns:a16="http://schemas.microsoft.com/office/drawing/2014/main" id="{00000000-0008-0000-0300-0000BD010000}"/>
            </a:ext>
          </a:extLst>
        </xdr:cNvPr>
        <xdr:cNvSpPr txBox="1"/>
      </xdr:nvSpPr>
      <xdr:spPr>
        <a:xfrm>
          <a:off x="17106900" y="21141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141817</xdr:rowOff>
    </xdr:from>
    <xdr:to>
      <xdr:col>81</xdr:col>
      <xdr:colOff>133350</xdr:colOff>
      <xdr:row>13</xdr:row>
      <xdr:rowOff>141817</xdr:rowOff>
    </xdr:to>
    <xdr:cxnSp macro="">
      <xdr:nvCxnSpPr>
        <xdr:cNvPr id="446" name="直線コネクタ 445">
          <a:extLst>
            <a:ext uri="{FF2B5EF4-FFF2-40B4-BE49-F238E27FC236}">
              <a16:creationId xmlns:a16="http://schemas.microsoft.com/office/drawing/2014/main" id="{00000000-0008-0000-0300-0000BE010000}"/>
            </a:ext>
          </a:extLst>
        </xdr:cNvPr>
        <xdr:cNvCxnSpPr/>
      </xdr:nvCxnSpPr>
      <xdr:spPr>
        <a:xfrm>
          <a:off x="16929100" y="23706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15</xdr:row>
      <xdr:rowOff>2815</xdr:rowOff>
    </xdr:from>
    <xdr:to>
      <xdr:col>81</xdr:col>
      <xdr:colOff>44450</xdr:colOff>
      <xdr:row>15</xdr:row>
      <xdr:rowOff>11261</xdr:rowOff>
    </xdr:to>
    <xdr:cxnSp macro="">
      <xdr:nvCxnSpPr>
        <xdr:cNvPr id="447" name="直線コネクタ 446">
          <a:extLst>
            <a:ext uri="{FF2B5EF4-FFF2-40B4-BE49-F238E27FC236}">
              <a16:creationId xmlns:a16="http://schemas.microsoft.com/office/drawing/2014/main" id="{00000000-0008-0000-0300-0000BF010000}"/>
            </a:ext>
          </a:extLst>
        </xdr:cNvPr>
        <xdr:cNvCxnSpPr/>
      </xdr:nvCxnSpPr>
      <xdr:spPr>
        <a:xfrm flipV="1">
          <a:off x="16179800" y="2574565"/>
          <a:ext cx="838200" cy="84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102188</xdr:rowOff>
    </xdr:from>
    <xdr:ext cx="762000" cy="259045"/>
    <xdr:sp macro="" textlink="">
      <xdr:nvSpPr>
        <xdr:cNvPr id="448" name="将来負担の状況平均値テキスト">
          <a:extLst>
            <a:ext uri="{FF2B5EF4-FFF2-40B4-BE49-F238E27FC236}">
              <a16:creationId xmlns:a16="http://schemas.microsoft.com/office/drawing/2014/main" id="{00000000-0008-0000-0300-0000C0010000}"/>
            </a:ext>
          </a:extLst>
        </xdr:cNvPr>
        <xdr:cNvSpPr txBox="1"/>
      </xdr:nvSpPr>
      <xdr:spPr>
        <a:xfrm>
          <a:off x="17106900" y="233103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14</xdr:row>
      <xdr:rowOff>85661</xdr:rowOff>
    </xdr:from>
    <xdr:to>
      <xdr:col>81</xdr:col>
      <xdr:colOff>95250</xdr:colOff>
      <xdr:row>15</xdr:row>
      <xdr:rowOff>15811</xdr:rowOff>
    </xdr:to>
    <xdr:sp macro="" textlink="">
      <xdr:nvSpPr>
        <xdr:cNvPr id="449" name="フローチャート: 判断 448">
          <a:extLst>
            <a:ext uri="{FF2B5EF4-FFF2-40B4-BE49-F238E27FC236}">
              <a16:creationId xmlns:a16="http://schemas.microsoft.com/office/drawing/2014/main" id="{00000000-0008-0000-0300-0000C1010000}"/>
            </a:ext>
          </a:extLst>
        </xdr:cNvPr>
        <xdr:cNvSpPr/>
      </xdr:nvSpPr>
      <xdr:spPr>
        <a:xfrm>
          <a:off x="16967200" y="24859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14</xdr:row>
      <xdr:rowOff>164613</xdr:rowOff>
    </xdr:from>
    <xdr:to>
      <xdr:col>77</xdr:col>
      <xdr:colOff>44450</xdr:colOff>
      <xdr:row>15</xdr:row>
      <xdr:rowOff>11261</xdr:rowOff>
    </xdr:to>
    <xdr:cxnSp macro="">
      <xdr:nvCxnSpPr>
        <xdr:cNvPr id="450" name="直線コネクタ 449">
          <a:extLst>
            <a:ext uri="{FF2B5EF4-FFF2-40B4-BE49-F238E27FC236}">
              <a16:creationId xmlns:a16="http://schemas.microsoft.com/office/drawing/2014/main" id="{00000000-0008-0000-0300-0000C2010000}"/>
            </a:ext>
          </a:extLst>
        </xdr:cNvPr>
        <xdr:cNvCxnSpPr/>
      </xdr:nvCxnSpPr>
      <xdr:spPr>
        <a:xfrm>
          <a:off x="15290800" y="2564913"/>
          <a:ext cx="889000" cy="180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14</xdr:row>
      <xdr:rowOff>116628</xdr:rowOff>
    </xdr:from>
    <xdr:to>
      <xdr:col>77</xdr:col>
      <xdr:colOff>95250</xdr:colOff>
      <xdr:row>15</xdr:row>
      <xdr:rowOff>46778</xdr:rowOff>
    </xdr:to>
    <xdr:sp macro="" textlink="">
      <xdr:nvSpPr>
        <xdr:cNvPr id="451" name="フローチャート: 判断 450">
          <a:extLst>
            <a:ext uri="{FF2B5EF4-FFF2-40B4-BE49-F238E27FC236}">
              <a16:creationId xmlns:a16="http://schemas.microsoft.com/office/drawing/2014/main" id="{00000000-0008-0000-0300-0000C3010000}"/>
            </a:ext>
          </a:extLst>
        </xdr:cNvPr>
        <xdr:cNvSpPr/>
      </xdr:nvSpPr>
      <xdr:spPr>
        <a:xfrm>
          <a:off x="16129000" y="25169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13</xdr:row>
      <xdr:rowOff>56955</xdr:rowOff>
    </xdr:from>
    <xdr:ext cx="736600" cy="259045"/>
    <xdr:sp macro="" textlink="">
      <xdr:nvSpPr>
        <xdr:cNvPr id="452" name="テキスト ボックス 451">
          <a:extLst>
            <a:ext uri="{FF2B5EF4-FFF2-40B4-BE49-F238E27FC236}">
              <a16:creationId xmlns:a16="http://schemas.microsoft.com/office/drawing/2014/main" id="{00000000-0008-0000-0300-0000C4010000}"/>
            </a:ext>
          </a:extLst>
        </xdr:cNvPr>
        <xdr:cNvSpPr txBox="1"/>
      </xdr:nvSpPr>
      <xdr:spPr>
        <a:xfrm>
          <a:off x="15798800" y="22858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14</xdr:row>
      <xdr:rowOff>164613</xdr:rowOff>
    </xdr:from>
    <xdr:to>
      <xdr:col>72</xdr:col>
      <xdr:colOff>203200</xdr:colOff>
      <xdr:row>14</xdr:row>
      <xdr:rowOff>165417</xdr:rowOff>
    </xdr:to>
    <xdr:cxnSp macro="">
      <xdr:nvCxnSpPr>
        <xdr:cNvPr id="453" name="直線コネクタ 452">
          <a:extLst>
            <a:ext uri="{FF2B5EF4-FFF2-40B4-BE49-F238E27FC236}">
              <a16:creationId xmlns:a16="http://schemas.microsoft.com/office/drawing/2014/main" id="{00000000-0008-0000-0300-0000C5010000}"/>
            </a:ext>
          </a:extLst>
        </xdr:cNvPr>
        <xdr:cNvCxnSpPr/>
      </xdr:nvCxnSpPr>
      <xdr:spPr>
        <a:xfrm flipV="1">
          <a:off x="14401800" y="2564913"/>
          <a:ext cx="889000" cy="8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14</xdr:row>
      <xdr:rowOff>112205</xdr:rowOff>
    </xdr:from>
    <xdr:to>
      <xdr:col>73</xdr:col>
      <xdr:colOff>44450</xdr:colOff>
      <xdr:row>15</xdr:row>
      <xdr:rowOff>42355</xdr:rowOff>
    </xdr:to>
    <xdr:sp macro="" textlink="">
      <xdr:nvSpPr>
        <xdr:cNvPr id="454" name="フローチャート: 判断 453">
          <a:extLst>
            <a:ext uri="{FF2B5EF4-FFF2-40B4-BE49-F238E27FC236}">
              <a16:creationId xmlns:a16="http://schemas.microsoft.com/office/drawing/2014/main" id="{00000000-0008-0000-0300-0000C6010000}"/>
            </a:ext>
          </a:extLst>
        </xdr:cNvPr>
        <xdr:cNvSpPr/>
      </xdr:nvSpPr>
      <xdr:spPr>
        <a:xfrm>
          <a:off x="15240000" y="25125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13</xdr:row>
      <xdr:rowOff>52532</xdr:rowOff>
    </xdr:from>
    <xdr:ext cx="762000" cy="259045"/>
    <xdr:sp macro="" textlink="">
      <xdr:nvSpPr>
        <xdr:cNvPr id="455" name="テキスト ボックス 454">
          <a:extLst>
            <a:ext uri="{FF2B5EF4-FFF2-40B4-BE49-F238E27FC236}">
              <a16:creationId xmlns:a16="http://schemas.microsoft.com/office/drawing/2014/main" id="{00000000-0008-0000-0300-0000C7010000}"/>
            </a:ext>
          </a:extLst>
        </xdr:cNvPr>
        <xdr:cNvSpPr txBox="1"/>
      </xdr:nvSpPr>
      <xdr:spPr>
        <a:xfrm>
          <a:off x="14909800" y="22813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14</xdr:row>
      <xdr:rowOff>153352</xdr:rowOff>
    </xdr:from>
    <xdr:to>
      <xdr:col>68</xdr:col>
      <xdr:colOff>152400</xdr:colOff>
      <xdr:row>14</xdr:row>
      <xdr:rowOff>165417</xdr:rowOff>
    </xdr:to>
    <xdr:cxnSp macro="">
      <xdr:nvCxnSpPr>
        <xdr:cNvPr id="456" name="直線コネクタ 455">
          <a:extLst>
            <a:ext uri="{FF2B5EF4-FFF2-40B4-BE49-F238E27FC236}">
              <a16:creationId xmlns:a16="http://schemas.microsoft.com/office/drawing/2014/main" id="{00000000-0008-0000-0300-0000C8010000}"/>
            </a:ext>
          </a:extLst>
        </xdr:cNvPr>
        <xdr:cNvCxnSpPr/>
      </xdr:nvCxnSpPr>
      <xdr:spPr>
        <a:xfrm>
          <a:off x="13512800" y="2553652"/>
          <a:ext cx="889000" cy="120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14</xdr:row>
      <xdr:rowOff>133519</xdr:rowOff>
    </xdr:from>
    <xdr:to>
      <xdr:col>68</xdr:col>
      <xdr:colOff>203200</xdr:colOff>
      <xdr:row>15</xdr:row>
      <xdr:rowOff>63669</xdr:rowOff>
    </xdr:to>
    <xdr:sp macro="" textlink="">
      <xdr:nvSpPr>
        <xdr:cNvPr id="457" name="フローチャート: 判断 456">
          <a:extLst>
            <a:ext uri="{FF2B5EF4-FFF2-40B4-BE49-F238E27FC236}">
              <a16:creationId xmlns:a16="http://schemas.microsoft.com/office/drawing/2014/main" id="{00000000-0008-0000-0300-0000C9010000}"/>
            </a:ext>
          </a:extLst>
        </xdr:cNvPr>
        <xdr:cNvSpPr/>
      </xdr:nvSpPr>
      <xdr:spPr>
        <a:xfrm>
          <a:off x="14351000" y="25338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15</xdr:row>
      <xdr:rowOff>48446</xdr:rowOff>
    </xdr:from>
    <xdr:ext cx="762000" cy="259045"/>
    <xdr:sp macro="" textlink="">
      <xdr:nvSpPr>
        <xdr:cNvPr id="458" name="テキスト ボックス 457">
          <a:extLst>
            <a:ext uri="{FF2B5EF4-FFF2-40B4-BE49-F238E27FC236}">
              <a16:creationId xmlns:a16="http://schemas.microsoft.com/office/drawing/2014/main" id="{00000000-0008-0000-0300-0000CA010000}"/>
            </a:ext>
          </a:extLst>
        </xdr:cNvPr>
        <xdr:cNvSpPr txBox="1"/>
      </xdr:nvSpPr>
      <xdr:spPr>
        <a:xfrm>
          <a:off x="14020800" y="26201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14</xdr:row>
      <xdr:rowOff>139150</xdr:rowOff>
    </xdr:from>
    <xdr:to>
      <xdr:col>64</xdr:col>
      <xdr:colOff>152400</xdr:colOff>
      <xdr:row>15</xdr:row>
      <xdr:rowOff>69300</xdr:rowOff>
    </xdr:to>
    <xdr:sp macro="" textlink="">
      <xdr:nvSpPr>
        <xdr:cNvPr id="459" name="フローチャート: 判断 458">
          <a:extLst>
            <a:ext uri="{FF2B5EF4-FFF2-40B4-BE49-F238E27FC236}">
              <a16:creationId xmlns:a16="http://schemas.microsoft.com/office/drawing/2014/main" id="{00000000-0008-0000-0300-0000CB010000}"/>
            </a:ext>
          </a:extLst>
        </xdr:cNvPr>
        <xdr:cNvSpPr/>
      </xdr:nvSpPr>
      <xdr:spPr>
        <a:xfrm>
          <a:off x="13462000" y="2539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15</xdr:row>
      <xdr:rowOff>54077</xdr:rowOff>
    </xdr:from>
    <xdr:ext cx="762000" cy="259045"/>
    <xdr:sp macro="" textlink="">
      <xdr:nvSpPr>
        <xdr:cNvPr id="460" name="テキスト ボックス 459">
          <a:extLst>
            <a:ext uri="{FF2B5EF4-FFF2-40B4-BE49-F238E27FC236}">
              <a16:creationId xmlns:a16="http://schemas.microsoft.com/office/drawing/2014/main" id="{00000000-0008-0000-0300-0000CC010000}"/>
            </a:ext>
          </a:extLst>
        </xdr:cNvPr>
        <xdr:cNvSpPr txBox="1"/>
      </xdr:nvSpPr>
      <xdr:spPr>
        <a:xfrm>
          <a:off x="13131800" y="2625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61" name="テキスト ボックス 460">
          <a:extLst>
            <a:ext uri="{FF2B5EF4-FFF2-40B4-BE49-F238E27FC236}">
              <a16:creationId xmlns:a16="http://schemas.microsoft.com/office/drawing/2014/main" id="{00000000-0008-0000-0300-0000CD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62" name="テキスト ボックス 461">
          <a:extLst>
            <a:ext uri="{FF2B5EF4-FFF2-40B4-BE49-F238E27FC236}">
              <a16:creationId xmlns:a16="http://schemas.microsoft.com/office/drawing/2014/main" id="{00000000-0008-0000-0300-0000CE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63" name="テキスト ボックス 462">
          <a:extLst>
            <a:ext uri="{FF2B5EF4-FFF2-40B4-BE49-F238E27FC236}">
              <a16:creationId xmlns:a16="http://schemas.microsoft.com/office/drawing/2014/main" id="{00000000-0008-0000-0300-0000CF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64" name="テキスト ボックス 463">
          <a:extLst>
            <a:ext uri="{FF2B5EF4-FFF2-40B4-BE49-F238E27FC236}">
              <a16:creationId xmlns:a16="http://schemas.microsoft.com/office/drawing/2014/main" id="{00000000-0008-0000-0300-0000D0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65" name="テキスト ボックス 464">
          <a:extLst>
            <a:ext uri="{FF2B5EF4-FFF2-40B4-BE49-F238E27FC236}">
              <a16:creationId xmlns:a16="http://schemas.microsoft.com/office/drawing/2014/main" id="{00000000-0008-0000-0300-0000D1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14</xdr:row>
      <xdr:rowOff>123465</xdr:rowOff>
    </xdr:from>
    <xdr:to>
      <xdr:col>81</xdr:col>
      <xdr:colOff>95250</xdr:colOff>
      <xdr:row>15</xdr:row>
      <xdr:rowOff>53615</xdr:rowOff>
    </xdr:to>
    <xdr:sp macro="" textlink="">
      <xdr:nvSpPr>
        <xdr:cNvPr id="466" name="楕円 465">
          <a:extLst>
            <a:ext uri="{FF2B5EF4-FFF2-40B4-BE49-F238E27FC236}">
              <a16:creationId xmlns:a16="http://schemas.microsoft.com/office/drawing/2014/main" id="{00000000-0008-0000-0300-0000D2010000}"/>
            </a:ext>
          </a:extLst>
        </xdr:cNvPr>
        <xdr:cNvSpPr/>
      </xdr:nvSpPr>
      <xdr:spPr>
        <a:xfrm>
          <a:off x="16967200" y="25237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14</xdr:row>
      <xdr:rowOff>95542</xdr:rowOff>
    </xdr:from>
    <xdr:ext cx="762000" cy="259045"/>
    <xdr:sp macro="" textlink="">
      <xdr:nvSpPr>
        <xdr:cNvPr id="467" name="将来負担の状況該当値テキスト">
          <a:extLst>
            <a:ext uri="{FF2B5EF4-FFF2-40B4-BE49-F238E27FC236}">
              <a16:creationId xmlns:a16="http://schemas.microsoft.com/office/drawing/2014/main" id="{00000000-0008-0000-0300-0000D3010000}"/>
            </a:ext>
          </a:extLst>
        </xdr:cNvPr>
        <xdr:cNvSpPr txBox="1"/>
      </xdr:nvSpPr>
      <xdr:spPr>
        <a:xfrm>
          <a:off x="17106900" y="24958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14</xdr:row>
      <xdr:rowOff>131911</xdr:rowOff>
    </xdr:from>
    <xdr:to>
      <xdr:col>77</xdr:col>
      <xdr:colOff>95250</xdr:colOff>
      <xdr:row>15</xdr:row>
      <xdr:rowOff>62061</xdr:rowOff>
    </xdr:to>
    <xdr:sp macro="" textlink="">
      <xdr:nvSpPr>
        <xdr:cNvPr id="468" name="楕円 467">
          <a:extLst>
            <a:ext uri="{FF2B5EF4-FFF2-40B4-BE49-F238E27FC236}">
              <a16:creationId xmlns:a16="http://schemas.microsoft.com/office/drawing/2014/main" id="{00000000-0008-0000-0300-0000D4010000}"/>
            </a:ext>
          </a:extLst>
        </xdr:cNvPr>
        <xdr:cNvSpPr/>
      </xdr:nvSpPr>
      <xdr:spPr>
        <a:xfrm>
          <a:off x="16129000" y="25322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15</xdr:row>
      <xdr:rowOff>46838</xdr:rowOff>
    </xdr:from>
    <xdr:ext cx="736600" cy="259045"/>
    <xdr:sp macro="" textlink="">
      <xdr:nvSpPr>
        <xdr:cNvPr id="469" name="テキスト ボックス 468">
          <a:extLst>
            <a:ext uri="{FF2B5EF4-FFF2-40B4-BE49-F238E27FC236}">
              <a16:creationId xmlns:a16="http://schemas.microsoft.com/office/drawing/2014/main" id="{00000000-0008-0000-0300-0000D5010000}"/>
            </a:ext>
          </a:extLst>
        </xdr:cNvPr>
        <xdr:cNvSpPr txBox="1"/>
      </xdr:nvSpPr>
      <xdr:spPr>
        <a:xfrm>
          <a:off x="15798800" y="261858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14</xdr:row>
      <xdr:rowOff>113813</xdr:rowOff>
    </xdr:from>
    <xdr:to>
      <xdr:col>73</xdr:col>
      <xdr:colOff>44450</xdr:colOff>
      <xdr:row>15</xdr:row>
      <xdr:rowOff>43963</xdr:rowOff>
    </xdr:to>
    <xdr:sp macro="" textlink="">
      <xdr:nvSpPr>
        <xdr:cNvPr id="470" name="楕円 469">
          <a:extLst>
            <a:ext uri="{FF2B5EF4-FFF2-40B4-BE49-F238E27FC236}">
              <a16:creationId xmlns:a16="http://schemas.microsoft.com/office/drawing/2014/main" id="{00000000-0008-0000-0300-0000D6010000}"/>
            </a:ext>
          </a:extLst>
        </xdr:cNvPr>
        <xdr:cNvSpPr/>
      </xdr:nvSpPr>
      <xdr:spPr>
        <a:xfrm>
          <a:off x="15240000" y="25141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15</xdr:row>
      <xdr:rowOff>28740</xdr:rowOff>
    </xdr:from>
    <xdr:ext cx="762000" cy="259045"/>
    <xdr:sp macro="" textlink="">
      <xdr:nvSpPr>
        <xdr:cNvPr id="471" name="テキスト ボックス 470">
          <a:extLst>
            <a:ext uri="{FF2B5EF4-FFF2-40B4-BE49-F238E27FC236}">
              <a16:creationId xmlns:a16="http://schemas.microsoft.com/office/drawing/2014/main" id="{00000000-0008-0000-0300-0000D7010000}"/>
            </a:ext>
          </a:extLst>
        </xdr:cNvPr>
        <xdr:cNvSpPr txBox="1"/>
      </xdr:nvSpPr>
      <xdr:spPr>
        <a:xfrm>
          <a:off x="14909800" y="26004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14</xdr:row>
      <xdr:rowOff>114617</xdr:rowOff>
    </xdr:from>
    <xdr:to>
      <xdr:col>68</xdr:col>
      <xdr:colOff>203200</xdr:colOff>
      <xdr:row>15</xdr:row>
      <xdr:rowOff>44767</xdr:rowOff>
    </xdr:to>
    <xdr:sp macro="" textlink="">
      <xdr:nvSpPr>
        <xdr:cNvPr id="472" name="楕円 471">
          <a:extLst>
            <a:ext uri="{FF2B5EF4-FFF2-40B4-BE49-F238E27FC236}">
              <a16:creationId xmlns:a16="http://schemas.microsoft.com/office/drawing/2014/main" id="{00000000-0008-0000-0300-0000D8010000}"/>
            </a:ext>
          </a:extLst>
        </xdr:cNvPr>
        <xdr:cNvSpPr/>
      </xdr:nvSpPr>
      <xdr:spPr>
        <a:xfrm>
          <a:off x="14351000" y="25149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13</xdr:row>
      <xdr:rowOff>54944</xdr:rowOff>
    </xdr:from>
    <xdr:ext cx="762000" cy="259045"/>
    <xdr:sp macro="" textlink="">
      <xdr:nvSpPr>
        <xdr:cNvPr id="473" name="テキスト ボックス 472">
          <a:extLst>
            <a:ext uri="{FF2B5EF4-FFF2-40B4-BE49-F238E27FC236}">
              <a16:creationId xmlns:a16="http://schemas.microsoft.com/office/drawing/2014/main" id="{00000000-0008-0000-0300-0000D9010000}"/>
            </a:ext>
          </a:extLst>
        </xdr:cNvPr>
        <xdr:cNvSpPr txBox="1"/>
      </xdr:nvSpPr>
      <xdr:spPr>
        <a:xfrm>
          <a:off x="14020800" y="22837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14</xdr:row>
      <xdr:rowOff>102552</xdr:rowOff>
    </xdr:from>
    <xdr:to>
      <xdr:col>64</xdr:col>
      <xdr:colOff>152400</xdr:colOff>
      <xdr:row>15</xdr:row>
      <xdr:rowOff>32702</xdr:rowOff>
    </xdr:to>
    <xdr:sp macro="" textlink="">
      <xdr:nvSpPr>
        <xdr:cNvPr id="474" name="楕円 473">
          <a:extLst>
            <a:ext uri="{FF2B5EF4-FFF2-40B4-BE49-F238E27FC236}">
              <a16:creationId xmlns:a16="http://schemas.microsoft.com/office/drawing/2014/main" id="{00000000-0008-0000-0300-0000DA010000}"/>
            </a:ext>
          </a:extLst>
        </xdr:cNvPr>
        <xdr:cNvSpPr/>
      </xdr:nvSpPr>
      <xdr:spPr>
        <a:xfrm>
          <a:off x="13462000" y="25028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13</xdr:row>
      <xdr:rowOff>42879</xdr:rowOff>
    </xdr:from>
    <xdr:ext cx="762000" cy="259045"/>
    <xdr:sp macro="" textlink="">
      <xdr:nvSpPr>
        <xdr:cNvPr id="475" name="テキスト ボックス 474">
          <a:extLst>
            <a:ext uri="{FF2B5EF4-FFF2-40B4-BE49-F238E27FC236}">
              <a16:creationId xmlns:a16="http://schemas.microsoft.com/office/drawing/2014/main" id="{00000000-0008-0000-0300-0000DB010000}"/>
            </a:ext>
          </a:extLst>
        </xdr:cNvPr>
        <xdr:cNvSpPr txBox="1"/>
      </xdr:nvSpPr>
      <xdr:spPr>
        <a:xfrm>
          <a:off x="13131800" y="22717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福島県喜多方市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46,602
46,353
554.63
33,207,914
32,659,195
418,907
15,406,207
25,888,596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7.5
50.7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a:latin typeface="ＭＳ Ｐゴシック" panose="020B0600070205080204" pitchFamily="50" charset="-128"/>
              <a:ea typeface="ＭＳ Ｐゴシック" panose="020B0600070205080204" pitchFamily="50" charset="-128"/>
            </a:rPr>
            <a:t>　</a:t>
          </a:r>
          <a:r>
            <a:rPr kumimoji="1" lang="ja-JP" altLang="en-US"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類似団体平均を</a:t>
          </a:r>
          <a:r>
            <a:rPr kumimoji="1" lang="en-US" altLang="ja-JP"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2.0</a:t>
          </a:r>
          <a:r>
            <a:rPr kumimoji="1" lang="ja-JP" altLang="en-US"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ポイント上回っており、前年度と比較して</a:t>
          </a:r>
          <a:r>
            <a:rPr kumimoji="1" lang="en-US" altLang="ja-JP"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1.5</a:t>
          </a:r>
          <a:r>
            <a:rPr kumimoji="1" lang="ja-JP" altLang="en-US"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ポイント上昇している状況である。</a:t>
          </a:r>
          <a:endParaRPr kumimoji="1" lang="en-US" altLang="ja-JP"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これは会計年度任用職員に係る人件費と退職者の増加により退職手当が増加したためである。</a:t>
          </a:r>
          <a:endParaRPr kumimoji="1" lang="en-US" altLang="ja-JP"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今後も多数の退職者が見込まれていることから退職手当基金への積立てなど計画的な対応を図るとともに、今後の定年延長などの状況を踏まえ、定員規模の適正化、事務事業の効率化により人件費の適正化を図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a:extLst>
            <a:ext uri="{FF2B5EF4-FFF2-40B4-BE49-F238E27FC236}">
              <a16:creationId xmlns:a16="http://schemas.microsoft.com/office/drawing/2014/main" id="{00000000-0008-0000-0400-00003A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a:extLst>
            <a:ext uri="{FF2B5EF4-FFF2-40B4-BE49-F238E27FC236}">
              <a16:creationId xmlns:a16="http://schemas.microsoft.com/office/drawing/2014/main" id="{00000000-0008-0000-0400-00003B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a:extLst>
            <a:ext uri="{FF2B5EF4-FFF2-40B4-BE49-F238E27FC236}">
              <a16:creationId xmlns:a16="http://schemas.microsoft.com/office/drawing/2014/main" id="{00000000-0008-0000-0400-00003C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39370</xdr:rowOff>
    </xdr:from>
    <xdr:to>
      <xdr:col>24</xdr:col>
      <xdr:colOff>25400</xdr:colOff>
      <xdr:row>41</xdr:row>
      <xdr:rowOff>146050</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flipV="1">
          <a:off x="4826000" y="5697220"/>
          <a:ext cx="0" cy="14782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41</xdr:row>
      <xdr:rowOff>118127</xdr:rowOff>
    </xdr:from>
    <xdr:ext cx="762000" cy="259045"/>
    <xdr:sp macro="" textlink="">
      <xdr:nvSpPr>
        <xdr:cNvPr id="62" name="人件費最小値テキスト">
          <a:extLst>
            <a:ext uri="{FF2B5EF4-FFF2-40B4-BE49-F238E27FC236}">
              <a16:creationId xmlns:a16="http://schemas.microsoft.com/office/drawing/2014/main" id="{00000000-0008-0000-0400-00003E000000}"/>
            </a:ext>
          </a:extLst>
        </xdr:cNvPr>
        <xdr:cNvSpPr txBox="1"/>
      </xdr:nvSpPr>
      <xdr:spPr>
        <a:xfrm>
          <a:off x="4914900" y="7147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41</xdr:row>
      <xdr:rowOff>146050</xdr:rowOff>
    </xdr:from>
    <xdr:to>
      <xdr:col>24</xdr:col>
      <xdr:colOff>114300</xdr:colOff>
      <xdr:row>41</xdr:row>
      <xdr:rowOff>146050</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7175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125747</xdr:rowOff>
    </xdr:from>
    <xdr:ext cx="762000" cy="259045"/>
    <xdr:sp macro="" textlink="">
      <xdr:nvSpPr>
        <xdr:cNvPr id="64" name="人件費最大値テキスト">
          <a:extLst>
            <a:ext uri="{FF2B5EF4-FFF2-40B4-BE49-F238E27FC236}">
              <a16:creationId xmlns:a16="http://schemas.microsoft.com/office/drawing/2014/main" id="{00000000-0008-0000-0400-000040000000}"/>
            </a:ext>
          </a:extLst>
        </xdr:cNvPr>
        <xdr:cNvSpPr txBox="1"/>
      </xdr:nvSpPr>
      <xdr:spPr>
        <a:xfrm>
          <a:off x="4914900" y="5440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39370</xdr:rowOff>
    </xdr:from>
    <xdr:to>
      <xdr:col>24</xdr:col>
      <xdr:colOff>114300</xdr:colOff>
      <xdr:row>33</xdr:row>
      <xdr:rowOff>39370</xdr:rowOff>
    </xdr:to>
    <xdr:cxnSp macro="">
      <xdr:nvCxnSpPr>
        <xdr:cNvPr id="65" name="直線コネクタ 64">
          <a:extLst>
            <a:ext uri="{FF2B5EF4-FFF2-40B4-BE49-F238E27FC236}">
              <a16:creationId xmlns:a16="http://schemas.microsoft.com/office/drawing/2014/main" id="{00000000-0008-0000-0400-000041000000}"/>
            </a:ext>
          </a:extLst>
        </xdr:cNvPr>
        <xdr:cNvCxnSpPr/>
      </xdr:nvCxnSpPr>
      <xdr:spPr>
        <a:xfrm>
          <a:off x="4737100" y="56972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37</xdr:row>
      <xdr:rowOff>161290</xdr:rowOff>
    </xdr:from>
    <xdr:to>
      <xdr:col>24</xdr:col>
      <xdr:colOff>25400</xdr:colOff>
      <xdr:row>38</xdr:row>
      <xdr:rowOff>104140</xdr:rowOff>
    </xdr:to>
    <xdr:cxnSp macro="">
      <xdr:nvCxnSpPr>
        <xdr:cNvPr id="66" name="直線コネクタ 65">
          <a:extLst>
            <a:ext uri="{FF2B5EF4-FFF2-40B4-BE49-F238E27FC236}">
              <a16:creationId xmlns:a16="http://schemas.microsoft.com/office/drawing/2014/main" id="{00000000-0008-0000-0400-000042000000}"/>
            </a:ext>
          </a:extLst>
        </xdr:cNvPr>
        <xdr:cNvCxnSpPr/>
      </xdr:nvCxnSpPr>
      <xdr:spPr>
        <a:xfrm>
          <a:off x="3987800" y="6504940"/>
          <a:ext cx="8382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88917</xdr:rowOff>
    </xdr:from>
    <xdr:ext cx="762000" cy="259045"/>
    <xdr:sp macro="" textlink="">
      <xdr:nvSpPr>
        <xdr:cNvPr id="67" name="人件費平均値テキスト">
          <a:extLst>
            <a:ext uri="{FF2B5EF4-FFF2-40B4-BE49-F238E27FC236}">
              <a16:creationId xmlns:a16="http://schemas.microsoft.com/office/drawing/2014/main" id="{00000000-0008-0000-0400-000043000000}"/>
            </a:ext>
          </a:extLst>
        </xdr:cNvPr>
        <xdr:cNvSpPr txBox="1"/>
      </xdr:nvSpPr>
      <xdr:spPr>
        <a:xfrm>
          <a:off x="4914900" y="62611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72390</xdr:rowOff>
    </xdr:from>
    <xdr:to>
      <xdr:col>24</xdr:col>
      <xdr:colOff>76200</xdr:colOff>
      <xdr:row>38</xdr:row>
      <xdr:rowOff>2540</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4775200" y="64160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37</xdr:row>
      <xdr:rowOff>123190</xdr:rowOff>
    </xdr:from>
    <xdr:to>
      <xdr:col>19</xdr:col>
      <xdr:colOff>187325</xdr:colOff>
      <xdr:row>37</xdr:row>
      <xdr:rowOff>161290</xdr:rowOff>
    </xdr:to>
    <xdr:cxnSp macro="">
      <xdr:nvCxnSpPr>
        <xdr:cNvPr id="69" name="直線コネクタ 68">
          <a:extLst>
            <a:ext uri="{FF2B5EF4-FFF2-40B4-BE49-F238E27FC236}">
              <a16:creationId xmlns:a16="http://schemas.microsoft.com/office/drawing/2014/main" id="{00000000-0008-0000-0400-000045000000}"/>
            </a:ext>
          </a:extLst>
        </xdr:cNvPr>
        <xdr:cNvCxnSpPr/>
      </xdr:nvCxnSpPr>
      <xdr:spPr>
        <a:xfrm>
          <a:off x="3098800" y="646684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137160</xdr:rowOff>
    </xdr:from>
    <xdr:to>
      <xdr:col>20</xdr:col>
      <xdr:colOff>38100</xdr:colOff>
      <xdr:row>37</xdr:row>
      <xdr:rowOff>67310</xdr:rowOff>
    </xdr:to>
    <xdr:sp macro="" textlink="">
      <xdr:nvSpPr>
        <xdr:cNvPr id="70" name="フローチャート: 判断 69">
          <a:extLst>
            <a:ext uri="{FF2B5EF4-FFF2-40B4-BE49-F238E27FC236}">
              <a16:creationId xmlns:a16="http://schemas.microsoft.com/office/drawing/2014/main" id="{00000000-0008-0000-0400-000046000000}"/>
            </a:ext>
          </a:extLst>
        </xdr:cNvPr>
        <xdr:cNvSpPr/>
      </xdr:nvSpPr>
      <xdr:spPr>
        <a:xfrm>
          <a:off x="3937000" y="6309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77487</xdr:rowOff>
    </xdr:from>
    <xdr:ext cx="736600" cy="259045"/>
    <xdr:sp macro="" textlink="">
      <xdr:nvSpPr>
        <xdr:cNvPr id="71" name="テキスト ボックス 70">
          <a:extLst>
            <a:ext uri="{FF2B5EF4-FFF2-40B4-BE49-F238E27FC236}">
              <a16:creationId xmlns:a16="http://schemas.microsoft.com/office/drawing/2014/main" id="{00000000-0008-0000-0400-000047000000}"/>
            </a:ext>
          </a:extLst>
        </xdr:cNvPr>
        <xdr:cNvSpPr txBox="1"/>
      </xdr:nvSpPr>
      <xdr:spPr>
        <a:xfrm>
          <a:off x="3606800" y="60782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37</xdr:row>
      <xdr:rowOff>123190</xdr:rowOff>
    </xdr:from>
    <xdr:to>
      <xdr:col>15</xdr:col>
      <xdr:colOff>98425</xdr:colOff>
      <xdr:row>37</xdr:row>
      <xdr:rowOff>138430</xdr:rowOff>
    </xdr:to>
    <xdr:cxnSp macro="">
      <xdr:nvCxnSpPr>
        <xdr:cNvPr id="72" name="直線コネクタ 71">
          <a:extLst>
            <a:ext uri="{FF2B5EF4-FFF2-40B4-BE49-F238E27FC236}">
              <a16:creationId xmlns:a16="http://schemas.microsoft.com/office/drawing/2014/main" id="{00000000-0008-0000-0400-000048000000}"/>
            </a:ext>
          </a:extLst>
        </xdr:cNvPr>
        <xdr:cNvCxnSpPr/>
      </xdr:nvCxnSpPr>
      <xdr:spPr>
        <a:xfrm flipV="1">
          <a:off x="2209800" y="646684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144780</xdr:rowOff>
    </xdr:from>
    <xdr:to>
      <xdr:col>15</xdr:col>
      <xdr:colOff>149225</xdr:colOff>
      <xdr:row>37</xdr:row>
      <xdr:rowOff>74930</xdr:rowOff>
    </xdr:to>
    <xdr:sp macro="" textlink="">
      <xdr:nvSpPr>
        <xdr:cNvPr id="73" name="フローチャート: 判断 72">
          <a:extLst>
            <a:ext uri="{FF2B5EF4-FFF2-40B4-BE49-F238E27FC236}">
              <a16:creationId xmlns:a16="http://schemas.microsoft.com/office/drawing/2014/main" id="{00000000-0008-0000-0400-000049000000}"/>
            </a:ext>
          </a:extLst>
        </xdr:cNvPr>
        <xdr:cNvSpPr/>
      </xdr:nvSpPr>
      <xdr:spPr>
        <a:xfrm>
          <a:off x="3048000" y="6316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85107</xdr:rowOff>
    </xdr:from>
    <xdr:ext cx="762000" cy="259045"/>
    <xdr:sp macro="" textlink="">
      <xdr:nvSpPr>
        <xdr:cNvPr id="74" name="テキスト ボックス 73">
          <a:extLst>
            <a:ext uri="{FF2B5EF4-FFF2-40B4-BE49-F238E27FC236}">
              <a16:creationId xmlns:a16="http://schemas.microsoft.com/office/drawing/2014/main" id="{00000000-0008-0000-0400-00004A000000}"/>
            </a:ext>
          </a:extLst>
        </xdr:cNvPr>
        <xdr:cNvSpPr txBox="1"/>
      </xdr:nvSpPr>
      <xdr:spPr>
        <a:xfrm>
          <a:off x="2717800" y="6085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37</xdr:row>
      <xdr:rowOff>138430</xdr:rowOff>
    </xdr:from>
    <xdr:to>
      <xdr:col>11</xdr:col>
      <xdr:colOff>9525</xdr:colOff>
      <xdr:row>38</xdr:row>
      <xdr:rowOff>50800</xdr:rowOff>
    </xdr:to>
    <xdr:cxnSp macro="">
      <xdr:nvCxnSpPr>
        <xdr:cNvPr id="75" name="直線コネクタ 74">
          <a:extLst>
            <a:ext uri="{FF2B5EF4-FFF2-40B4-BE49-F238E27FC236}">
              <a16:creationId xmlns:a16="http://schemas.microsoft.com/office/drawing/2014/main" id="{00000000-0008-0000-0400-00004B000000}"/>
            </a:ext>
          </a:extLst>
        </xdr:cNvPr>
        <xdr:cNvCxnSpPr/>
      </xdr:nvCxnSpPr>
      <xdr:spPr>
        <a:xfrm flipV="1">
          <a:off x="1320800" y="6482080"/>
          <a:ext cx="889000" cy="838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129540</xdr:rowOff>
    </xdr:from>
    <xdr:to>
      <xdr:col>11</xdr:col>
      <xdr:colOff>60325</xdr:colOff>
      <xdr:row>37</xdr:row>
      <xdr:rowOff>59690</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2159000" y="6301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35</xdr:row>
      <xdr:rowOff>69867</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1828800" y="6070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121920</xdr:rowOff>
    </xdr:from>
    <xdr:to>
      <xdr:col>6</xdr:col>
      <xdr:colOff>171450</xdr:colOff>
      <xdr:row>37</xdr:row>
      <xdr:rowOff>52070</xdr:rowOff>
    </xdr:to>
    <xdr:sp macro="" textlink="">
      <xdr:nvSpPr>
        <xdr:cNvPr id="78" name="フローチャート: 判断 77">
          <a:extLst>
            <a:ext uri="{FF2B5EF4-FFF2-40B4-BE49-F238E27FC236}">
              <a16:creationId xmlns:a16="http://schemas.microsoft.com/office/drawing/2014/main" id="{00000000-0008-0000-0400-00004E000000}"/>
            </a:ext>
          </a:extLst>
        </xdr:cNvPr>
        <xdr:cNvSpPr/>
      </xdr:nvSpPr>
      <xdr:spPr>
        <a:xfrm>
          <a:off x="1270000" y="6294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35</xdr:row>
      <xdr:rowOff>62247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939800" y="6062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a:extLst>
            <a:ext uri="{FF2B5EF4-FFF2-40B4-BE49-F238E27FC236}">
              <a16:creationId xmlns:a16="http://schemas.microsoft.com/office/drawing/2014/main" id="{00000000-0008-0000-0400-000053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a:extLst>
            <a:ext uri="{FF2B5EF4-FFF2-40B4-BE49-F238E27FC236}">
              <a16:creationId xmlns:a16="http://schemas.microsoft.com/office/drawing/2014/main" id="{00000000-0008-0000-0400-000054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38</xdr:row>
      <xdr:rowOff>53340</xdr:rowOff>
    </xdr:from>
    <xdr:to>
      <xdr:col>24</xdr:col>
      <xdr:colOff>76200</xdr:colOff>
      <xdr:row>38</xdr:row>
      <xdr:rowOff>154940</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4775200" y="65684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38</xdr:row>
      <xdr:rowOff>25417</xdr:rowOff>
    </xdr:from>
    <xdr:ext cx="762000" cy="259045"/>
    <xdr:sp macro="" textlink="">
      <xdr:nvSpPr>
        <xdr:cNvPr id="86" name="人件費該当値テキスト">
          <a:extLst>
            <a:ext uri="{FF2B5EF4-FFF2-40B4-BE49-F238E27FC236}">
              <a16:creationId xmlns:a16="http://schemas.microsoft.com/office/drawing/2014/main" id="{00000000-0008-0000-0400-000056000000}"/>
            </a:ext>
          </a:extLst>
        </xdr:cNvPr>
        <xdr:cNvSpPr txBox="1"/>
      </xdr:nvSpPr>
      <xdr:spPr>
        <a:xfrm>
          <a:off x="4914900" y="6540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37</xdr:row>
      <xdr:rowOff>110490</xdr:rowOff>
    </xdr:from>
    <xdr:to>
      <xdr:col>20</xdr:col>
      <xdr:colOff>38100</xdr:colOff>
      <xdr:row>38</xdr:row>
      <xdr:rowOff>40640</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937000" y="6454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38</xdr:row>
      <xdr:rowOff>25417</xdr:rowOff>
    </xdr:from>
    <xdr:ext cx="7366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3606800" y="65405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37</xdr:row>
      <xdr:rowOff>72390</xdr:rowOff>
    </xdr:from>
    <xdr:to>
      <xdr:col>15</xdr:col>
      <xdr:colOff>149225</xdr:colOff>
      <xdr:row>38</xdr:row>
      <xdr:rowOff>2540</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3048000" y="6416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37</xdr:row>
      <xdr:rowOff>158767</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2717800" y="6502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37</xdr:row>
      <xdr:rowOff>87630</xdr:rowOff>
    </xdr:from>
    <xdr:to>
      <xdr:col>11</xdr:col>
      <xdr:colOff>60325</xdr:colOff>
      <xdr:row>38</xdr:row>
      <xdr:rowOff>17780</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2159000" y="6431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38</xdr:row>
      <xdr:rowOff>2557</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1828800" y="6517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38</xdr:row>
      <xdr:rowOff>0</xdr:rowOff>
    </xdr:from>
    <xdr:to>
      <xdr:col>6</xdr:col>
      <xdr:colOff>171450</xdr:colOff>
      <xdr:row>38</xdr:row>
      <xdr:rowOff>101600</xdr:rowOff>
    </xdr:to>
    <xdr:sp macro="" textlink="">
      <xdr:nvSpPr>
        <xdr:cNvPr id="93" name="楕円 92">
          <a:extLst>
            <a:ext uri="{FF2B5EF4-FFF2-40B4-BE49-F238E27FC236}">
              <a16:creationId xmlns:a16="http://schemas.microsoft.com/office/drawing/2014/main" id="{00000000-0008-0000-0400-00005D000000}"/>
            </a:ext>
          </a:extLst>
        </xdr:cNvPr>
        <xdr:cNvSpPr/>
      </xdr:nvSpPr>
      <xdr:spPr>
        <a:xfrm>
          <a:off x="1270000" y="6515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38</xdr:row>
      <xdr:rowOff>86377</xdr:rowOff>
    </xdr:from>
    <xdr:ext cx="762000" cy="259045"/>
    <xdr:sp macro="" textlink="">
      <xdr:nvSpPr>
        <xdr:cNvPr id="94" name="テキスト ボックス 93">
          <a:extLst>
            <a:ext uri="{FF2B5EF4-FFF2-40B4-BE49-F238E27FC236}">
              <a16:creationId xmlns:a16="http://schemas.microsoft.com/office/drawing/2014/main" id="{00000000-0008-0000-0400-00005E000000}"/>
            </a:ext>
          </a:extLst>
        </xdr:cNvPr>
        <xdr:cNvSpPr txBox="1"/>
      </xdr:nvSpPr>
      <xdr:spPr>
        <a:xfrm>
          <a:off x="939800" y="660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a:extLst>
            <a:ext uri="{FF2B5EF4-FFF2-40B4-BE49-F238E27FC236}">
              <a16:creationId xmlns:a16="http://schemas.microsoft.com/office/drawing/2014/main" id="{00000000-0008-0000-0400-000067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a:extLst>
            <a:ext uri="{FF2B5EF4-FFF2-40B4-BE49-F238E27FC236}">
              <a16:creationId xmlns:a16="http://schemas.microsoft.com/office/drawing/2014/main" id="{00000000-0008-0000-0400-000068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a:extLst>
            <a:ext uri="{FF2B5EF4-FFF2-40B4-BE49-F238E27FC236}">
              <a16:creationId xmlns:a16="http://schemas.microsoft.com/office/drawing/2014/main" id="{00000000-0008-0000-0400-000069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a:latin typeface="ＭＳ Ｐゴシック" panose="020B0600070205080204" pitchFamily="50" charset="-128"/>
              <a:ea typeface="ＭＳ Ｐゴシック" panose="020B0600070205080204" pitchFamily="50" charset="-128"/>
            </a:rPr>
            <a:t>　</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類似団体平均を</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5.0</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ポイント上回っているが、前年度と比較すると同ポイントとなっている状況である。</a:t>
          </a:r>
          <a:endPar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物件費は依然として全国的には高水準であり、今後民間委託や各種事業費の増加による増額等が考えられるため、引き続き予算査定時における必要性の総点検などにより徹底した経費削減に努める。</a:t>
          </a:r>
          <a:endPar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9</xdr:row>
      <xdr:rowOff>107950</xdr:rowOff>
    </xdr:from>
    <xdr:ext cx="298543" cy="225703"/>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146050</xdr:rowOff>
    </xdr:from>
    <xdr:to>
      <xdr:col>85</xdr:col>
      <xdr:colOff>66675</xdr:colOff>
      <xdr:row>21</xdr:row>
      <xdr:rowOff>146050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374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3827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60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19</xdr:row>
      <xdr:rowOff>107950</xdr:rowOff>
    </xdr:from>
    <xdr:to>
      <xdr:col>85</xdr:col>
      <xdr:colOff>66675</xdr:colOff>
      <xdr:row>19</xdr:row>
      <xdr:rowOff>107950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336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18</xdr:row>
      <xdr:rowOff>137177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322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15</xdr:row>
      <xdr:rowOff>31750</xdr:rowOff>
    </xdr:from>
    <xdr:to>
      <xdr:col>85</xdr:col>
      <xdr:colOff>66675</xdr:colOff>
      <xdr:row>15</xdr:row>
      <xdr:rowOff>31750</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60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14</xdr:row>
      <xdr:rowOff>60977</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46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165100</xdr:rowOff>
    </xdr:from>
    <xdr:to>
      <xdr:col>85</xdr:col>
      <xdr:colOff>66675</xdr:colOff>
      <xdr:row>12</xdr:row>
      <xdr:rowOff>165100</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222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22877</xdr:rowOff>
    </xdr:from>
    <xdr:ext cx="508000" cy="25904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938000" y="208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9" name="直線コネクタ 118">
          <a:extLst>
            <a:ext uri="{FF2B5EF4-FFF2-40B4-BE49-F238E27FC236}">
              <a16:creationId xmlns:a16="http://schemas.microsoft.com/office/drawing/2014/main" id="{00000000-0008-0000-0400-000077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0" name="テキスト ボックス 119">
          <a:extLst>
            <a:ext uri="{FF2B5EF4-FFF2-40B4-BE49-F238E27FC236}">
              <a16:creationId xmlns:a16="http://schemas.microsoft.com/office/drawing/2014/main" id="{00000000-0008-0000-0400-000078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1" name="物件費グラフ枠">
          <a:extLst>
            <a:ext uri="{FF2B5EF4-FFF2-40B4-BE49-F238E27FC236}">
              <a16:creationId xmlns:a16="http://schemas.microsoft.com/office/drawing/2014/main" id="{00000000-0008-0000-0400-000079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146050</xdr:rowOff>
    </xdr:from>
    <xdr:to>
      <xdr:col>82</xdr:col>
      <xdr:colOff>107950</xdr:colOff>
      <xdr:row>22</xdr:row>
      <xdr:rowOff>12700</xdr:rowOff>
    </xdr:to>
    <xdr:cxnSp macro="">
      <xdr:nvCxnSpPr>
        <xdr:cNvPr id="122" name="直線コネクタ 121">
          <a:extLst>
            <a:ext uri="{FF2B5EF4-FFF2-40B4-BE49-F238E27FC236}">
              <a16:creationId xmlns:a16="http://schemas.microsoft.com/office/drawing/2014/main" id="{00000000-0008-0000-0400-00007A000000}"/>
            </a:ext>
          </a:extLst>
        </xdr:cNvPr>
        <xdr:cNvCxnSpPr/>
      </xdr:nvCxnSpPr>
      <xdr:spPr>
        <a:xfrm flipV="1">
          <a:off x="16510000" y="2374900"/>
          <a:ext cx="0" cy="140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156227</xdr:rowOff>
    </xdr:from>
    <xdr:ext cx="762000" cy="259045"/>
    <xdr:sp macro="" textlink="">
      <xdr:nvSpPr>
        <xdr:cNvPr id="123" name="物件費最小値テキスト">
          <a:extLst>
            <a:ext uri="{FF2B5EF4-FFF2-40B4-BE49-F238E27FC236}">
              <a16:creationId xmlns:a16="http://schemas.microsoft.com/office/drawing/2014/main" id="{00000000-0008-0000-0400-00007B000000}"/>
            </a:ext>
          </a:extLst>
        </xdr:cNvPr>
        <xdr:cNvSpPr txBox="1"/>
      </xdr:nvSpPr>
      <xdr:spPr>
        <a:xfrm>
          <a:off x="16598900" y="375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22</xdr:row>
      <xdr:rowOff>12700</xdr:rowOff>
    </xdr:from>
    <xdr:to>
      <xdr:col>82</xdr:col>
      <xdr:colOff>196850</xdr:colOff>
      <xdr:row>22</xdr:row>
      <xdr:rowOff>12700</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a:off x="16421100" y="3784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12</xdr:row>
      <xdr:rowOff>60977</xdr:rowOff>
    </xdr:from>
    <xdr:ext cx="762000" cy="259045"/>
    <xdr:sp macro="" textlink="">
      <xdr:nvSpPr>
        <xdr:cNvPr id="125" name="物件費最大値テキスト">
          <a:extLst>
            <a:ext uri="{FF2B5EF4-FFF2-40B4-BE49-F238E27FC236}">
              <a16:creationId xmlns:a16="http://schemas.microsoft.com/office/drawing/2014/main" id="{00000000-0008-0000-0400-00007D000000}"/>
            </a:ext>
          </a:extLst>
        </xdr:cNvPr>
        <xdr:cNvSpPr txBox="1"/>
      </xdr:nvSpPr>
      <xdr:spPr>
        <a:xfrm>
          <a:off x="16598900" y="211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146050</xdr:rowOff>
    </xdr:from>
    <xdr:to>
      <xdr:col>82</xdr:col>
      <xdr:colOff>196850</xdr:colOff>
      <xdr:row>13</xdr:row>
      <xdr:rowOff>146050</xdr:rowOff>
    </xdr:to>
    <xdr:cxnSp macro="">
      <xdr:nvCxnSpPr>
        <xdr:cNvPr id="126" name="直線コネクタ 125">
          <a:extLst>
            <a:ext uri="{FF2B5EF4-FFF2-40B4-BE49-F238E27FC236}">
              <a16:creationId xmlns:a16="http://schemas.microsoft.com/office/drawing/2014/main" id="{00000000-0008-0000-0400-00007E000000}"/>
            </a:ext>
          </a:extLst>
        </xdr:cNvPr>
        <xdr:cNvCxnSpPr/>
      </xdr:nvCxnSpPr>
      <xdr:spPr>
        <a:xfrm>
          <a:off x="16421100" y="2374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21</xdr:row>
      <xdr:rowOff>120650</xdr:rowOff>
    </xdr:from>
    <xdr:to>
      <xdr:col>82</xdr:col>
      <xdr:colOff>107950</xdr:colOff>
      <xdr:row>21</xdr:row>
      <xdr:rowOff>120650</xdr:rowOff>
    </xdr:to>
    <xdr:cxnSp macro="">
      <xdr:nvCxnSpPr>
        <xdr:cNvPr id="127" name="直線コネクタ 126">
          <a:extLst>
            <a:ext uri="{FF2B5EF4-FFF2-40B4-BE49-F238E27FC236}">
              <a16:creationId xmlns:a16="http://schemas.microsoft.com/office/drawing/2014/main" id="{00000000-0008-0000-0400-00007F000000}"/>
            </a:ext>
          </a:extLst>
        </xdr:cNvPr>
        <xdr:cNvCxnSpPr/>
      </xdr:nvCxnSpPr>
      <xdr:spPr>
        <a:xfrm>
          <a:off x="15671800" y="37211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16</xdr:row>
      <xdr:rowOff>137177</xdr:rowOff>
    </xdr:from>
    <xdr:ext cx="762000" cy="259045"/>
    <xdr:sp macro="" textlink="">
      <xdr:nvSpPr>
        <xdr:cNvPr id="128" name="物件費平均値テキスト">
          <a:extLst>
            <a:ext uri="{FF2B5EF4-FFF2-40B4-BE49-F238E27FC236}">
              <a16:creationId xmlns:a16="http://schemas.microsoft.com/office/drawing/2014/main" id="{00000000-0008-0000-0400-000080000000}"/>
            </a:ext>
          </a:extLst>
        </xdr:cNvPr>
        <xdr:cNvSpPr txBox="1"/>
      </xdr:nvSpPr>
      <xdr:spPr>
        <a:xfrm>
          <a:off x="16598900" y="28803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17</xdr:row>
      <xdr:rowOff>120650</xdr:rowOff>
    </xdr:from>
    <xdr:to>
      <xdr:col>82</xdr:col>
      <xdr:colOff>158750</xdr:colOff>
      <xdr:row>18</xdr:row>
      <xdr:rowOff>50800</xdr:rowOff>
    </xdr:to>
    <xdr:sp macro="" textlink="">
      <xdr:nvSpPr>
        <xdr:cNvPr id="129" name="フローチャート: 判断 128">
          <a:extLst>
            <a:ext uri="{FF2B5EF4-FFF2-40B4-BE49-F238E27FC236}">
              <a16:creationId xmlns:a16="http://schemas.microsoft.com/office/drawing/2014/main" id="{00000000-0008-0000-0400-000081000000}"/>
            </a:ext>
          </a:extLst>
        </xdr:cNvPr>
        <xdr:cNvSpPr/>
      </xdr:nvSpPr>
      <xdr:spPr>
        <a:xfrm>
          <a:off x="16459200" y="3035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21</xdr:row>
      <xdr:rowOff>69850</xdr:rowOff>
    </xdr:from>
    <xdr:to>
      <xdr:col>78</xdr:col>
      <xdr:colOff>69850</xdr:colOff>
      <xdr:row>21</xdr:row>
      <xdr:rowOff>120650</xdr:rowOff>
    </xdr:to>
    <xdr:cxnSp macro="">
      <xdr:nvCxnSpPr>
        <xdr:cNvPr id="130" name="直線コネクタ 129">
          <a:extLst>
            <a:ext uri="{FF2B5EF4-FFF2-40B4-BE49-F238E27FC236}">
              <a16:creationId xmlns:a16="http://schemas.microsoft.com/office/drawing/2014/main" id="{00000000-0008-0000-0400-000082000000}"/>
            </a:ext>
          </a:extLst>
        </xdr:cNvPr>
        <xdr:cNvCxnSpPr/>
      </xdr:nvCxnSpPr>
      <xdr:spPr>
        <a:xfrm>
          <a:off x="14782800" y="3670300"/>
          <a:ext cx="889000" cy="508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18</xdr:row>
      <xdr:rowOff>88900</xdr:rowOff>
    </xdr:from>
    <xdr:to>
      <xdr:col>78</xdr:col>
      <xdr:colOff>120650</xdr:colOff>
      <xdr:row>19</xdr:row>
      <xdr:rowOff>19050</xdr:rowOff>
    </xdr:to>
    <xdr:sp macro="" textlink="">
      <xdr:nvSpPr>
        <xdr:cNvPr id="131" name="フローチャート: 判断 130">
          <a:extLst>
            <a:ext uri="{FF2B5EF4-FFF2-40B4-BE49-F238E27FC236}">
              <a16:creationId xmlns:a16="http://schemas.microsoft.com/office/drawing/2014/main" id="{00000000-0008-0000-0400-000083000000}"/>
            </a:ext>
          </a:extLst>
        </xdr:cNvPr>
        <xdr:cNvSpPr/>
      </xdr:nvSpPr>
      <xdr:spPr>
        <a:xfrm>
          <a:off x="15621000" y="3175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17</xdr:row>
      <xdr:rowOff>29227</xdr:rowOff>
    </xdr:from>
    <xdr:ext cx="736600" cy="259045"/>
    <xdr:sp macro="" textlink="">
      <xdr:nvSpPr>
        <xdr:cNvPr id="132" name="テキスト ボックス 131">
          <a:extLst>
            <a:ext uri="{FF2B5EF4-FFF2-40B4-BE49-F238E27FC236}">
              <a16:creationId xmlns:a16="http://schemas.microsoft.com/office/drawing/2014/main" id="{00000000-0008-0000-0400-000084000000}"/>
            </a:ext>
          </a:extLst>
        </xdr:cNvPr>
        <xdr:cNvSpPr txBox="1"/>
      </xdr:nvSpPr>
      <xdr:spPr>
        <a:xfrm>
          <a:off x="15290800" y="29438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20</xdr:row>
      <xdr:rowOff>152400</xdr:rowOff>
    </xdr:from>
    <xdr:to>
      <xdr:col>73</xdr:col>
      <xdr:colOff>180975</xdr:colOff>
      <xdr:row>21</xdr:row>
      <xdr:rowOff>69850</xdr:rowOff>
    </xdr:to>
    <xdr:cxnSp macro="">
      <xdr:nvCxnSpPr>
        <xdr:cNvPr id="133" name="直線コネクタ 132">
          <a:extLst>
            <a:ext uri="{FF2B5EF4-FFF2-40B4-BE49-F238E27FC236}">
              <a16:creationId xmlns:a16="http://schemas.microsoft.com/office/drawing/2014/main" id="{00000000-0008-0000-0400-000085000000}"/>
            </a:ext>
          </a:extLst>
        </xdr:cNvPr>
        <xdr:cNvCxnSpPr/>
      </xdr:nvCxnSpPr>
      <xdr:spPr>
        <a:xfrm>
          <a:off x="13893800" y="3581400"/>
          <a:ext cx="889000" cy="889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18</xdr:row>
      <xdr:rowOff>50800</xdr:rowOff>
    </xdr:from>
    <xdr:to>
      <xdr:col>74</xdr:col>
      <xdr:colOff>31750</xdr:colOff>
      <xdr:row>18</xdr:row>
      <xdr:rowOff>152400</xdr:rowOff>
    </xdr:to>
    <xdr:sp macro="" textlink="">
      <xdr:nvSpPr>
        <xdr:cNvPr id="134" name="フローチャート: 判断 133">
          <a:extLst>
            <a:ext uri="{FF2B5EF4-FFF2-40B4-BE49-F238E27FC236}">
              <a16:creationId xmlns:a16="http://schemas.microsoft.com/office/drawing/2014/main" id="{00000000-0008-0000-0400-000086000000}"/>
            </a:ext>
          </a:extLst>
        </xdr:cNvPr>
        <xdr:cNvSpPr/>
      </xdr:nvSpPr>
      <xdr:spPr>
        <a:xfrm>
          <a:off x="14732000" y="3136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16</xdr:row>
      <xdr:rowOff>162577</xdr:rowOff>
    </xdr:from>
    <xdr:ext cx="762000" cy="259045"/>
    <xdr:sp macro="" textlink="">
      <xdr:nvSpPr>
        <xdr:cNvPr id="135" name="テキスト ボックス 134">
          <a:extLst>
            <a:ext uri="{FF2B5EF4-FFF2-40B4-BE49-F238E27FC236}">
              <a16:creationId xmlns:a16="http://schemas.microsoft.com/office/drawing/2014/main" id="{00000000-0008-0000-0400-000087000000}"/>
            </a:ext>
          </a:extLst>
        </xdr:cNvPr>
        <xdr:cNvSpPr txBox="1"/>
      </xdr:nvSpPr>
      <xdr:spPr>
        <a:xfrm>
          <a:off x="14401800" y="2905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20</xdr:row>
      <xdr:rowOff>12700</xdr:rowOff>
    </xdr:from>
    <xdr:to>
      <xdr:col>69</xdr:col>
      <xdr:colOff>92075</xdr:colOff>
      <xdr:row>20</xdr:row>
      <xdr:rowOff>152400</xdr:rowOff>
    </xdr:to>
    <xdr:cxnSp macro="">
      <xdr:nvCxnSpPr>
        <xdr:cNvPr id="136" name="直線コネクタ 135">
          <a:extLst>
            <a:ext uri="{FF2B5EF4-FFF2-40B4-BE49-F238E27FC236}">
              <a16:creationId xmlns:a16="http://schemas.microsoft.com/office/drawing/2014/main" id="{00000000-0008-0000-0400-000088000000}"/>
            </a:ext>
          </a:extLst>
        </xdr:cNvPr>
        <xdr:cNvCxnSpPr/>
      </xdr:nvCxnSpPr>
      <xdr:spPr>
        <a:xfrm>
          <a:off x="13004800" y="3441700"/>
          <a:ext cx="889000" cy="139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18</xdr:row>
      <xdr:rowOff>25400</xdr:rowOff>
    </xdr:from>
    <xdr:to>
      <xdr:col>69</xdr:col>
      <xdr:colOff>142875</xdr:colOff>
      <xdr:row>18</xdr:row>
      <xdr:rowOff>127000</xdr:rowOff>
    </xdr:to>
    <xdr:sp macro="" textlink="">
      <xdr:nvSpPr>
        <xdr:cNvPr id="137" name="フローチャート: 判断 136">
          <a:extLst>
            <a:ext uri="{FF2B5EF4-FFF2-40B4-BE49-F238E27FC236}">
              <a16:creationId xmlns:a16="http://schemas.microsoft.com/office/drawing/2014/main" id="{00000000-0008-0000-0400-000089000000}"/>
            </a:ext>
          </a:extLst>
        </xdr:cNvPr>
        <xdr:cNvSpPr/>
      </xdr:nvSpPr>
      <xdr:spPr>
        <a:xfrm>
          <a:off x="13843000" y="3111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16</xdr:row>
      <xdr:rowOff>137177</xdr:rowOff>
    </xdr:from>
    <xdr:ext cx="762000" cy="259045"/>
    <xdr:sp macro="" textlink="">
      <xdr:nvSpPr>
        <xdr:cNvPr id="138" name="テキスト ボックス 137">
          <a:extLst>
            <a:ext uri="{FF2B5EF4-FFF2-40B4-BE49-F238E27FC236}">
              <a16:creationId xmlns:a16="http://schemas.microsoft.com/office/drawing/2014/main" id="{00000000-0008-0000-0400-00008A000000}"/>
            </a:ext>
          </a:extLst>
        </xdr:cNvPr>
        <xdr:cNvSpPr txBox="1"/>
      </xdr:nvSpPr>
      <xdr:spPr>
        <a:xfrm>
          <a:off x="13512800" y="288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17</xdr:row>
      <xdr:rowOff>146050</xdr:rowOff>
    </xdr:from>
    <xdr:to>
      <xdr:col>65</xdr:col>
      <xdr:colOff>53975</xdr:colOff>
      <xdr:row>18</xdr:row>
      <xdr:rowOff>76200</xdr:rowOff>
    </xdr:to>
    <xdr:sp macro="" textlink="">
      <xdr:nvSpPr>
        <xdr:cNvPr id="139" name="フローチャート: 判断 138">
          <a:extLst>
            <a:ext uri="{FF2B5EF4-FFF2-40B4-BE49-F238E27FC236}">
              <a16:creationId xmlns:a16="http://schemas.microsoft.com/office/drawing/2014/main" id="{00000000-0008-0000-0400-00008B000000}"/>
            </a:ext>
          </a:extLst>
        </xdr:cNvPr>
        <xdr:cNvSpPr/>
      </xdr:nvSpPr>
      <xdr:spPr>
        <a:xfrm>
          <a:off x="12954000" y="3060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16</xdr:row>
      <xdr:rowOff>86377</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2623800" y="2829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1" name="テキスト ボックス 140">
          <a:extLst>
            <a:ext uri="{FF2B5EF4-FFF2-40B4-BE49-F238E27FC236}">
              <a16:creationId xmlns:a16="http://schemas.microsoft.com/office/drawing/2014/main" id="{00000000-0008-0000-0400-00008D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3" name="テキスト ボックス 142">
          <a:extLst>
            <a:ext uri="{FF2B5EF4-FFF2-40B4-BE49-F238E27FC236}">
              <a16:creationId xmlns:a16="http://schemas.microsoft.com/office/drawing/2014/main" id="{00000000-0008-0000-0400-00008F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4" name="テキスト ボックス 143">
          <a:extLst>
            <a:ext uri="{FF2B5EF4-FFF2-40B4-BE49-F238E27FC236}">
              <a16:creationId xmlns:a16="http://schemas.microsoft.com/office/drawing/2014/main" id="{00000000-0008-0000-0400-000090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5" name="テキスト ボックス 144">
          <a:extLst>
            <a:ext uri="{FF2B5EF4-FFF2-40B4-BE49-F238E27FC236}">
              <a16:creationId xmlns:a16="http://schemas.microsoft.com/office/drawing/2014/main" id="{00000000-0008-0000-0400-000091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21</xdr:row>
      <xdr:rowOff>69850</xdr:rowOff>
    </xdr:from>
    <xdr:to>
      <xdr:col>82</xdr:col>
      <xdr:colOff>158750</xdr:colOff>
      <xdr:row>22</xdr:row>
      <xdr:rowOff>0</xdr:rowOff>
    </xdr:to>
    <xdr:sp macro="" textlink="">
      <xdr:nvSpPr>
        <xdr:cNvPr id="146" name="楕円 145">
          <a:extLst>
            <a:ext uri="{FF2B5EF4-FFF2-40B4-BE49-F238E27FC236}">
              <a16:creationId xmlns:a16="http://schemas.microsoft.com/office/drawing/2014/main" id="{00000000-0008-0000-0400-000092000000}"/>
            </a:ext>
          </a:extLst>
        </xdr:cNvPr>
        <xdr:cNvSpPr/>
      </xdr:nvSpPr>
      <xdr:spPr>
        <a:xfrm>
          <a:off x="16459200" y="3670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20</xdr:row>
      <xdr:rowOff>149877</xdr:rowOff>
    </xdr:from>
    <xdr:ext cx="762000" cy="259045"/>
    <xdr:sp macro="" textlink="">
      <xdr:nvSpPr>
        <xdr:cNvPr id="147" name="物件費該当値テキスト">
          <a:extLst>
            <a:ext uri="{FF2B5EF4-FFF2-40B4-BE49-F238E27FC236}">
              <a16:creationId xmlns:a16="http://schemas.microsoft.com/office/drawing/2014/main" id="{00000000-0008-0000-0400-000093000000}"/>
            </a:ext>
          </a:extLst>
        </xdr:cNvPr>
        <xdr:cNvSpPr txBox="1"/>
      </xdr:nvSpPr>
      <xdr:spPr>
        <a:xfrm>
          <a:off x="16598900" y="357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21</xdr:row>
      <xdr:rowOff>69850</xdr:rowOff>
    </xdr:from>
    <xdr:to>
      <xdr:col>78</xdr:col>
      <xdr:colOff>120650</xdr:colOff>
      <xdr:row>22</xdr:row>
      <xdr:rowOff>0</xdr:rowOff>
    </xdr:to>
    <xdr:sp macro="" textlink="">
      <xdr:nvSpPr>
        <xdr:cNvPr id="148" name="楕円 147">
          <a:extLst>
            <a:ext uri="{FF2B5EF4-FFF2-40B4-BE49-F238E27FC236}">
              <a16:creationId xmlns:a16="http://schemas.microsoft.com/office/drawing/2014/main" id="{00000000-0008-0000-0400-000094000000}"/>
            </a:ext>
          </a:extLst>
        </xdr:cNvPr>
        <xdr:cNvSpPr/>
      </xdr:nvSpPr>
      <xdr:spPr>
        <a:xfrm>
          <a:off x="15621000" y="3670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21</xdr:row>
      <xdr:rowOff>156227</xdr:rowOff>
    </xdr:from>
    <xdr:ext cx="736600" cy="259045"/>
    <xdr:sp macro="" textlink="">
      <xdr:nvSpPr>
        <xdr:cNvPr id="149" name="テキスト ボックス 148">
          <a:extLst>
            <a:ext uri="{FF2B5EF4-FFF2-40B4-BE49-F238E27FC236}">
              <a16:creationId xmlns:a16="http://schemas.microsoft.com/office/drawing/2014/main" id="{00000000-0008-0000-0400-000095000000}"/>
            </a:ext>
          </a:extLst>
        </xdr:cNvPr>
        <xdr:cNvSpPr txBox="1"/>
      </xdr:nvSpPr>
      <xdr:spPr>
        <a:xfrm>
          <a:off x="15290800" y="37566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21</xdr:row>
      <xdr:rowOff>19050</xdr:rowOff>
    </xdr:from>
    <xdr:to>
      <xdr:col>74</xdr:col>
      <xdr:colOff>31750</xdr:colOff>
      <xdr:row>21</xdr:row>
      <xdr:rowOff>120650</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4732000" y="3619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21</xdr:row>
      <xdr:rowOff>105427</xdr:rowOff>
    </xdr:from>
    <xdr:ext cx="762000" cy="259045"/>
    <xdr:sp macro="" textlink="">
      <xdr:nvSpPr>
        <xdr:cNvPr id="151" name="テキスト ボックス 150">
          <a:extLst>
            <a:ext uri="{FF2B5EF4-FFF2-40B4-BE49-F238E27FC236}">
              <a16:creationId xmlns:a16="http://schemas.microsoft.com/office/drawing/2014/main" id="{00000000-0008-0000-0400-000097000000}"/>
            </a:ext>
          </a:extLst>
        </xdr:cNvPr>
        <xdr:cNvSpPr txBox="1"/>
      </xdr:nvSpPr>
      <xdr:spPr>
        <a:xfrm>
          <a:off x="14401800" y="3705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20</xdr:row>
      <xdr:rowOff>101600</xdr:rowOff>
    </xdr:from>
    <xdr:to>
      <xdr:col>69</xdr:col>
      <xdr:colOff>142875</xdr:colOff>
      <xdr:row>21</xdr:row>
      <xdr:rowOff>31750</xdr:rowOff>
    </xdr:to>
    <xdr:sp macro="" textlink="">
      <xdr:nvSpPr>
        <xdr:cNvPr id="152" name="楕円 151">
          <a:extLst>
            <a:ext uri="{FF2B5EF4-FFF2-40B4-BE49-F238E27FC236}">
              <a16:creationId xmlns:a16="http://schemas.microsoft.com/office/drawing/2014/main" id="{00000000-0008-0000-0400-000098000000}"/>
            </a:ext>
          </a:extLst>
        </xdr:cNvPr>
        <xdr:cNvSpPr/>
      </xdr:nvSpPr>
      <xdr:spPr>
        <a:xfrm>
          <a:off x="13843000" y="353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21</xdr:row>
      <xdr:rowOff>16527</xdr:rowOff>
    </xdr:from>
    <xdr:ext cx="762000" cy="259045"/>
    <xdr:sp macro="" textlink="">
      <xdr:nvSpPr>
        <xdr:cNvPr id="153" name="テキスト ボックス 152">
          <a:extLst>
            <a:ext uri="{FF2B5EF4-FFF2-40B4-BE49-F238E27FC236}">
              <a16:creationId xmlns:a16="http://schemas.microsoft.com/office/drawing/2014/main" id="{00000000-0008-0000-0400-000099000000}"/>
            </a:ext>
          </a:extLst>
        </xdr:cNvPr>
        <xdr:cNvSpPr txBox="1"/>
      </xdr:nvSpPr>
      <xdr:spPr>
        <a:xfrm>
          <a:off x="13512800" y="3616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19</xdr:row>
      <xdr:rowOff>133350</xdr:rowOff>
    </xdr:from>
    <xdr:to>
      <xdr:col>65</xdr:col>
      <xdr:colOff>53975</xdr:colOff>
      <xdr:row>20</xdr:row>
      <xdr:rowOff>63500</xdr:rowOff>
    </xdr:to>
    <xdr:sp macro="" textlink="">
      <xdr:nvSpPr>
        <xdr:cNvPr id="154" name="楕円 153">
          <a:extLst>
            <a:ext uri="{FF2B5EF4-FFF2-40B4-BE49-F238E27FC236}">
              <a16:creationId xmlns:a16="http://schemas.microsoft.com/office/drawing/2014/main" id="{00000000-0008-0000-0400-00009A000000}"/>
            </a:ext>
          </a:extLst>
        </xdr:cNvPr>
        <xdr:cNvSpPr/>
      </xdr:nvSpPr>
      <xdr:spPr>
        <a:xfrm>
          <a:off x="12954000" y="3390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20</xdr:row>
      <xdr:rowOff>48277</xdr:rowOff>
    </xdr:from>
    <xdr:ext cx="762000" cy="259045"/>
    <xdr:sp macro="" textlink="">
      <xdr:nvSpPr>
        <xdr:cNvPr id="155" name="テキスト ボックス 154">
          <a:extLst>
            <a:ext uri="{FF2B5EF4-FFF2-40B4-BE49-F238E27FC236}">
              <a16:creationId xmlns:a16="http://schemas.microsoft.com/office/drawing/2014/main" id="{00000000-0008-0000-0400-00009B000000}"/>
            </a:ext>
          </a:extLst>
        </xdr:cNvPr>
        <xdr:cNvSpPr txBox="1"/>
      </xdr:nvSpPr>
      <xdr:spPr>
        <a:xfrm>
          <a:off x="12623800" y="3477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6" name="正方形/長方形 155">
          <a:extLst>
            <a:ext uri="{FF2B5EF4-FFF2-40B4-BE49-F238E27FC236}">
              <a16:creationId xmlns:a16="http://schemas.microsoft.com/office/drawing/2014/main" id="{00000000-0008-0000-0400-00009C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7" name="正方形/長方形 156">
          <a:extLst>
            <a:ext uri="{FF2B5EF4-FFF2-40B4-BE49-F238E27FC236}">
              <a16:creationId xmlns:a16="http://schemas.microsoft.com/office/drawing/2014/main" id="{00000000-0008-0000-0400-00009D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4" name="正方形/長方形 163">
          <a:extLst>
            <a:ext uri="{FF2B5EF4-FFF2-40B4-BE49-F238E27FC236}">
              <a16:creationId xmlns:a16="http://schemas.microsoft.com/office/drawing/2014/main" id="{00000000-0008-0000-0400-0000A4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5" name="正方形/長方形 164">
          <a:extLst>
            <a:ext uri="{FF2B5EF4-FFF2-40B4-BE49-F238E27FC236}">
              <a16:creationId xmlns:a16="http://schemas.microsoft.com/office/drawing/2014/main" id="{00000000-0008-0000-0400-0000A5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6" name="テキスト ボックス 165">
          <a:extLst>
            <a:ext uri="{FF2B5EF4-FFF2-40B4-BE49-F238E27FC236}">
              <a16:creationId xmlns:a16="http://schemas.microsoft.com/office/drawing/2014/main" id="{00000000-0008-0000-0400-0000A6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a:latin typeface="ＭＳ Ｐゴシック" panose="020B0600070205080204" pitchFamily="50" charset="-128"/>
              <a:ea typeface="ＭＳ Ｐゴシック" panose="020B0600070205080204" pitchFamily="50" charset="-128"/>
            </a:rPr>
            <a:t>　</a:t>
          </a:r>
          <a:r>
            <a:rPr kumimoji="1" lang="ja-JP" altLang="en-US"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類似団体平均を</a:t>
          </a:r>
          <a:r>
            <a:rPr kumimoji="1" lang="en-US" altLang="ja-JP"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0.6</a:t>
          </a:r>
          <a:r>
            <a:rPr kumimoji="1" lang="ja-JP" altLang="en-US"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ポイント、福島県平均を</a:t>
          </a:r>
          <a:r>
            <a:rPr kumimoji="1" lang="en-US" altLang="ja-JP"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0.5</a:t>
          </a:r>
          <a:r>
            <a:rPr kumimoji="1" lang="ja-JP" altLang="en-US"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ポイント下回っており、前年度と比較して</a:t>
          </a:r>
          <a:r>
            <a:rPr kumimoji="1" lang="en-US" altLang="ja-JP"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0.5</a:t>
          </a:r>
          <a:r>
            <a:rPr kumimoji="1" lang="ja-JP" altLang="en-US"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ポイント減少している状況である。</a:t>
          </a:r>
          <a:endParaRPr kumimoji="1" lang="en-US" altLang="ja-JP"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これは幼児教育・保育無償化の通年適用による保育所運営委託経費等が増加したものの、国県支出金についても増加したことが影響している。</a:t>
          </a:r>
          <a:endParaRPr kumimoji="1" lang="en-US" altLang="ja-JP"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今後、扶助費は伸長が見込まれるため、市独自の施策による扶助費については妥当性について十分に検討しながら、上昇傾向に歯止めをかけるよう努める。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49</xdr:row>
      <xdr:rowOff>107950</xdr:rowOff>
    </xdr:from>
    <xdr:ext cx="298543" cy="225703"/>
    <xdr:sp macro="" textlink="">
      <xdr:nvSpPr>
        <xdr:cNvPr id="167" name="テキスト ボックス 166">
          <a:extLst>
            <a:ext uri="{FF2B5EF4-FFF2-40B4-BE49-F238E27FC236}">
              <a16:creationId xmlns:a16="http://schemas.microsoft.com/office/drawing/2014/main" id="{00000000-0008-0000-0400-0000A7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8" name="直線コネクタ 167">
          <a:extLst>
            <a:ext uri="{FF2B5EF4-FFF2-40B4-BE49-F238E27FC236}">
              <a16:creationId xmlns:a16="http://schemas.microsoft.com/office/drawing/2014/main" id="{00000000-0008-0000-0400-0000A8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9" name="テキスト ボックス 168">
          <a:extLst>
            <a:ext uri="{FF2B5EF4-FFF2-40B4-BE49-F238E27FC236}">
              <a16:creationId xmlns:a16="http://schemas.microsoft.com/office/drawing/2014/main" id="{00000000-0008-0000-0400-0000A9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70" name="直線コネクタ 169">
          <a:extLst>
            <a:ext uri="{FF2B5EF4-FFF2-40B4-BE49-F238E27FC236}">
              <a16:creationId xmlns:a16="http://schemas.microsoft.com/office/drawing/2014/main" id="{00000000-0008-0000-0400-0000AA000000}"/>
            </a:ext>
          </a:extLst>
        </xdr:cNvPr>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3827</xdr:rowOff>
    </xdr:from>
    <xdr:ext cx="508000" cy="259045"/>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137177</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60977</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22877</xdr:rowOff>
    </xdr:from>
    <xdr:ext cx="508000" cy="259045"/>
    <xdr:sp macro="" textlink="">
      <xdr:nvSpPr>
        <xdr:cNvPr id="179" name="テキスト ボックス 178">
          <a:extLst>
            <a:ext uri="{FF2B5EF4-FFF2-40B4-BE49-F238E27FC236}">
              <a16:creationId xmlns:a16="http://schemas.microsoft.com/office/drawing/2014/main" id="{00000000-0008-0000-0400-0000B3000000}"/>
            </a:ext>
          </a:extLst>
        </xdr:cNvPr>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0" name="直線コネクタ 179">
          <a:extLst>
            <a:ext uri="{FF2B5EF4-FFF2-40B4-BE49-F238E27FC236}">
              <a16:creationId xmlns:a16="http://schemas.microsoft.com/office/drawing/2014/main" id="{00000000-0008-0000-0400-0000B4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1" name="テキスト ボックス 180">
          <a:extLst>
            <a:ext uri="{FF2B5EF4-FFF2-40B4-BE49-F238E27FC236}">
              <a16:creationId xmlns:a16="http://schemas.microsoft.com/office/drawing/2014/main" id="{00000000-0008-0000-0400-0000B5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2" name="扶助費グラフ枠">
          <a:extLst>
            <a:ext uri="{FF2B5EF4-FFF2-40B4-BE49-F238E27FC236}">
              <a16:creationId xmlns:a16="http://schemas.microsoft.com/office/drawing/2014/main" id="{00000000-0008-0000-0400-0000B6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69850</xdr:rowOff>
    </xdr:from>
    <xdr:to>
      <xdr:col>24</xdr:col>
      <xdr:colOff>25400</xdr:colOff>
      <xdr:row>62</xdr:row>
      <xdr:rowOff>50800</xdr:rowOff>
    </xdr:to>
    <xdr:cxnSp macro="">
      <xdr:nvCxnSpPr>
        <xdr:cNvPr id="183" name="直線コネクタ 182">
          <a:extLst>
            <a:ext uri="{FF2B5EF4-FFF2-40B4-BE49-F238E27FC236}">
              <a16:creationId xmlns:a16="http://schemas.microsoft.com/office/drawing/2014/main" id="{00000000-0008-0000-0400-0000B7000000}"/>
            </a:ext>
          </a:extLst>
        </xdr:cNvPr>
        <xdr:cNvCxnSpPr/>
      </xdr:nvCxnSpPr>
      <xdr:spPr>
        <a:xfrm flipV="1">
          <a:off x="4826000" y="9156700"/>
          <a:ext cx="0" cy="1524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62</xdr:row>
      <xdr:rowOff>22877</xdr:rowOff>
    </xdr:from>
    <xdr:ext cx="762000" cy="259045"/>
    <xdr:sp macro="" textlink="">
      <xdr:nvSpPr>
        <xdr:cNvPr id="184" name="扶助費最小値テキスト">
          <a:extLst>
            <a:ext uri="{FF2B5EF4-FFF2-40B4-BE49-F238E27FC236}">
              <a16:creationId xmlns:a16="http://schemas.microsoft.com/office/drawing/2014/main" id="{00000000-0008-0000-0400-0000B8000000}"/>
            </a:ext>
          </a:extLst>
        </xdr:cNvPr>
        <xdr:cNvSpPr txBox="1"/>
      </xdr:nvSpPr>
      <xdr:spPr>
        <a:xfrm>
          <a:off x="49149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62</xdr:row>
      <xdr:rowOff>50800</xdr:rowOff>
    </xdr:from>
    <xdr:to>
      <xdr:col>24</xdr:col>
      <xdr:colOff>114300</xdr:colOff>
      <xdr:row>62</xdr:row>
      <xdr:rowOff>50800</xdr:rowOff>
    </xdr:to>
    <xdr:cxnSp macro="">
      <xdr:nvCxnSpPr>
        <xdr:cNvPr id="185" name="直線コネクタ 184">
          <a:extLst>
            <a:ext uri="{FF2B5EF4-FFF2-40B4-BE49-F238E27FC236}">
              <a16:creationId xmlns:a16="http://schemas.microsoft.com/office/drawing/2014/main" id="{00000000-0008-0000-0400-0000B9000000}"/>
            </a:ext>
          </a:extLst>
        </xdr:cNvPr>
        <xdr:cNvCxnSpPr/>
      </xdr:nvCxnSpPr>
      <xdr:spPr>
        <a:xfrm>
          <a:off x="4737100" y="10680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156227</xdr:rowOff>
    </xdr:from>
    <xdr:ext cx="762000" cy="259045"/>
    <xdr:sp macro="" textlink="">
      <xdr:nvSpPr>
        <xdr:cNvPr id="186" name="扶助費最大値テキスト">
          <a:extLst>
            <a:ext uri="{FF2B5EF4-FFF2-40B4-BE49-F238E27FC236}">
              <a16:creationId xmlns:a16="http://schemas.microsoft.com/office/drawing/2014/main" id="{00000000-0008-0000-0400-0000BA000000}"/>
            </a:ext>
          </a:extLst>
        </xdr:cNvPr>
        <xdr:cNvSpPr txBox="1"/>
      </xdr:nvSpPr>
      <xdr:spPr>
        <a:xfrm>
          <a:off x="4914900" y="8900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53</xdr:row>
      <xdr:rowOff>69850</xdr:rowOff>
    </xdr:from>
    <xdr:to>
      <xdr:col>24</xdr:col>
      <xdr:colOff>114300</xdr:colOff>
      <xdr:row>53</xdr:row>
      <xdr:rowOff>69850</xdr:rowOff>
    </xdr:to>
    <xdr:cxnSp macro="">
      <xdr:nvCxnSpPr>
        <xdr:cNvPr id="187" name="直線コネクタ 186">
          <a:extLst>
            <a:ext uri="{FF2B5EF4-FFF2-40B4-BE49-F238E27FC236}">
              <a16:creationId xmlns:a16="http://schemas.microsoft.com/office/drawing/2014/main" id="{00000000-0008-0000-0400-0000BB000000}"/>
            </a:ext>
          </a:extLst>
        </xdr:cNvPr>
        <xdr:cNvCxnSpPr/>
      </xdr:nvCxnSpPr>
      <xdr:spPr>
        <a:xfrm>
          <a:off x="4737100" y="9156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56</xdr:row>
      <xdr:rowOff>88900</xdr:rowOff>
    </xdr:from>
    <xdr:to>
      <xdr:col>24</xdr:col>
      <xdr:colOff>25400</xdr:colOff>
      <xdr:row>56</xdr:row>
      <xdr:rowOff>152400</xdr:rowOff>
    </xdr:to>
    <xdr:cxnSp macro="">
      <xdr:nvCxnSpPr>
        <xdr:cNvPr id="188" name="直線コネクタ 187">
          <a:extLst>
            <a:ext uri="{FF2B5EF4-FFF2-40B4-BE49-F238E27FC236}">
              <a16:creationId xmlns:a16="http://schemas.microsoft.com/office/drawing/2014/main" id="{00000000-0008-0000-0400-0000BC000000}"/>
            </a:ext>
          </a:extLst>
        </xdr:cNvPr>
        <xdr:cNvCxnSpPr/>
      </xdr:nvCxnSpPr>
      <xdr:spPr>
        <a:xfrm flipV="1">
          <a:off x="3987800" y="9690100"/>
          <a:ext cx="838200" cy="635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86377</xdr:rowOff>
    </xdr:from>
    <xdr:ext cx="762000" cy="259045"/>
    <xdr:sp macro="" textlink="">
      <xdr:nvSpPr>
        <xdr:cNvPr id="189" name="扶助費平均値テキスト">
          <a:extLst>
            <a:ext uri="{FF2B5EF4-FFF2-40B4-BE49-F238E27FC236}">
              <a16:creationId xmlns:a16="http://schemas.microsoft.com/office/drawing/2014/main" id="{00000000-0008-0000-0400-0000BD000000}"/>
            </a:ext>
          </a:extLst>
        </xdr:cNvPr>
        <xdr:cNvSpPr txBox="1"/>
      </xdr:nvSpPr>
      <xdr:spPr>
        <a:xfrm>
          <a:off x="4914900" y="96875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114300</xdr:rowOff>
    </xdr:from>
    <xdr:to>
      <xdr:col>24</xdr:col>
      <xdr:colOff>76200</xdr:colOff>
      <xdr:row>57</xdr:row>
      <xdr:rowOff>44450</xdr:rowOff>
    </xdr:to>
    <xdr:sp macro="" textlink="">
      <xdr:nvSpPr>
        <xdr:cNvPr id="190" name="フローチャート: 判断 189">
          <a:extLst>
            <a:ext uri="{FF2B5EF4-FFF2-40B4-BE49-F238E27FC236}">
              <a16:creationId xmlns:a16="http://schemas.microsoft.com/office/drawing/2014/main" id="{00000000-0008-0000-0400-0000BE000000}"/>
            </a:ext>
          </a:extLst>
        </xdr:cNvPr>
        <xdr:cNvSpPr/>
      </xdr:nvSpPr>
      <xdr:spPr>
        <a:xfrm>
          <a:off x="4775200" y="971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56</xdr:row>
      <xdr:rowOff>0</xdr:rowOff>
    </xdr:from>
    <xdr:to>
      <xdr:col>19</xdr:col>
      <xdr:colOff>187325</xdr:colOff>
      <xdr:row>56</xdr:row>
      <xdr:rowOff>152400</xdr:rowOff>
    </xdr:to>
    <xdr:cxnSp macro="">
      <xdr:nvCxnSpPr>
        <xdr:cNvPr id="191" name="直線コネクタ 190">
          <a:extLst>
            <a:ext uri="{FF2B5EF4-FFF2-40B4-BE49-F238E27FC236}">
              <a16:creationId xmlns:a16="http://schemas.microsoft.com/office/drawing/2014/main" id="{00000000-0008-0000-0400-0000BF000000}"/>
            </a:ext>
          </a:extLst>
        </xdr:cNvPr>
        <xdr:cNvCxnSpPr/>
      </xdr:nvCxnSpPr>
      <xdr:spPr>
        <a:xfrm>
          <a:off x="3098800" y="9601200"/>
          <a:ext cx="889000" cy="152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57</xdr:row>
      <xdr:rowOff>82550</xdr:rowOff>
    </xdr:from>
    <xdr:to>
      <xdr:col>20</xdr:col>
      <xdr:colOff>38100</xdr:colOff>
      <xdr:row>58</xdr:row>
      <xdr:rowOff>12700</xdr:rowOff>
    </xdr:to>
    <xdr:sp macro="" textlink="">
      <xdr:nvSpPr>
        <xdr:cNvPr id="192" name="フローチャート: 判断 191">
          <a:extLst>
            <a:ext uri="{FF2B5EF4-FFF2-40B4-BE49-F238E27FC236}">
              <a16:creationId xmlns:a16="http://schemas.microsoft.com/office/drawing/2014/main" id="{00000000-0008-0000-0400-0000C0000000}"/>
            </a:ext>
          </a:extLst>
        </xdr:cNvPr>
        <xdr:cNvSpPr/>
      </xdr:nvSpPr>
      <xdr:spPr>
        <a:xfrm>
          <a:off x="3937000" y="985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57</xdr:row>
      <xdr:rowOff>168927</xdr:rowOff>
    </xdr:from>
    <xdr:ext cx="736600" cy="259045"/>
    <xdr:sp macro="" textlink="">
      <xdr:nvSpPr>
        <xdr:cNvPr id="193" name="テキスト ボックス 192">
          <a:extLst>
            <a:ext uri="{FF2B5EF4-FFF2-40B4-BE49-F238E27FC236}">
              <a16:creationId xmlns:a16="http://schemas.microsoft.com/office/drawing/2014/main" id="{00000000-0008-0000-0400-0000C1000000}"/>
            </a:ext>
          </a:extLst>
        </xdr:cNvPr>
        <xdr:cNvSpPr txBox="1"/>
      </xdr:nvSpPr>
      <xdr:spPr>
        <a:xfrm>
          <a:off x="3606800" y="99415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55</xdr:row>
      <xdr:rowOff>146050</xdr:rowOff>
    </xdr:from>
    <xdr:to>
      <xdr:col>15</xdr:col>
      <xdr:colOff>98425</xdr:colOff>
      <xdr:row>56</xdr:row>
      <xdr:rowOff>0</xdr:rowOff>
    </xdr:to>
    <xdr:cxnSp macro="">
      <xdr:nvCxnSpPr>
        <xdr:cNvPr id="194" name="直線コネクタ 193">
          <a:extLst>
            <a:ext uri="{FF2B5EF4-FFF2-40B4-BE49-F238E27FC236}">
              <a16:creationId xmlns:a16="http://schemas.microsoft.com/office/drawing/2014/main" id="{00000000-0008-0000-0400-0000C2000000}"/>
            </a:ext>
          </a:extLst>
        </xdr:cNvPr>
        <xdr:cNvCxnSpPr/>
      </xdr:nvCxnSpPr>
      <xdr:spPr>
        <a:xfrm>
          <a:off x="2209800" y="9575800"/>
          <a:ext cx="889000" cy="25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57</xdr:row>
      <xdr:rowOff>31750</xdr:rowOff>
    </xdr:from>
    <xdr:to>
      <xdr:col>15</xdr:col>
      <xdr:colOff>149225</xdr:colOff>
      <xdr:row>57</xdr:row>
      <xdr:rowOff>133350</xdr:rowOff>
    </xdr:to>
    <xdr:sp macro="" textlink="">
      <xdr:nvSpPr>
        <xdr:cNvPr id="195" name="フローチャート: 判断 194">
          <a:extLst>
            <a:ext uri="{FF2B5EF4-FFF2-40B4-BE49-F238E27FC236}">
              <a16:creationId xmlns:a16="http://schemas.microsoft.com/office/drawing/2014/main" id="{00000000-0008-0000-0400-0000C3000000}"/>
            </a:ext>
          </a:extLst>
        </xdr:cNvPr>
        <xdr:cNvSpPr/>
      </xdr:nvSpPr>
      <xdr:spPr>
        <a:xfrm>
          <a:off x="3048000" y="9804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57</xdr:row>
      <xdr:rowOff>118127</xdr:rowOff>
    </xdr:from>
    <xdr:ext cx="762000" cy="259045"/>
    <xdr:sp macro="" textlink="">
      <xdr:nvSpPr>
        <xdr:cNvPr id="196" name="テキスト ボックス 195">
          <a:extLst>
            <a:ext uri="{FF2B5EF4-FFF2-40B4-BE49-F238E27FC236}">
              <a16:creationId xmlns:a16="http://schemas.microsoft.com/office/drawing/2014/main" id="{00000000-0008-0000-0400-0000C4000000}"/>
            </a:ext>
          </a:extLst>
        </xdr:cNvPr>
        <xdr:cNvSpPr txBox="1"/>
      </xdr:nvSpPr>
      <xdr:spPr>
        <a:xfrm>
          <a:off x="2717800" y="989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55</xdr:row>
      <xdr:rowOff>146050</xdr:rowOff>
    </xdr:from>
    <xdr:to>
      <xdr:col>11</xdr:col>
      <xdr:colOff>9525</xdr:colOff>
      <xdr:row>55</xdr:row>
      <xdr:rowOff>146050</xdr:rowOff>
    </xdr:to>
    <xdr:cxnSp macro="">
      <xdr:nvCxnSpPr>
        <xdr:cNvPr id="197" name="直線コネクタ 196">
          <a:extLst>
            <a:ext uri="{FF2B5EF4-FFF2-40B4-BE49-F238E27FC236}">
              <a16:creationId xmlns:a16="http://schemas.microsoft.com/office/drawing/2014/main" id="{00000000-0008-0000-0400-0000C5000000}"/>
            </a:ext>
          </a:extLst>
        </xdr:cNvPr>
        <xdr:cNvCxnSpPr/>
      </xdr:nvCxnSpPr>
      <xdr:spPr>
        <a:xfrm>
          <a:off x="1320800" y="9575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56</xdr:row>
      <xdr:rowOff>165100</xdr:rowOff>
    </xdr:from>
    <xdr:to>
      <xdr:col>11</xdr:col>
      <xdr:colOff>60325</xdr:colOff>
      <xdr:row>57</xdr:row>
      <xdr:rowOff>95250</xdr:rowOff>
    </xdr:to>
    <xdr:sp macro="" textlink="">
      <xdr:nvSpPr>
        <xdr:cNvPr id="198" name="フローチャート: 判断 197">
          <a:extLst>
            <a:ext uri="{FF2B5EF4-FFF2-40B4-BE49-F238E27FC236}">
              <a16:creationId xmlns:a16="http://schemas.microsoft.com/office/drawing/2014/main" id="{00000000-0008-0000-0400-0000C6000000}"/>
            </a:ext>
          </a:extLst>
        </xdr:cNvPr>
        <xdr:cNvSpPr/>
      </xdr:nvSpPr>
      <xdr:spPr>
        <a:xfrm>
          <a:off x="2159000" y="9766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57</xdr:row>
      <xdr:rowOff>80027</xdr:rowOff>
    </xdr:from>
    <xdr:ext cx="762000" cy="259045"/>
    <xdr:sp macro="" textlink="">
      <xdr:nvSpPr>
        <xdr:cNvPr id="199" name="テキスト ボックス 198">
          <a:extLst>
            <a:ext uri="{FF2B5EF4-FFF2-40B4-BE49-F238E27FC236}">
              <a16:creationId xmlns:a16="http://schemas.microsoft.com/office/drawing/2014/main" id="{00000000-0008-0000-0400-0000C7000000}"/>
            </a:ext>
          </a:extLst>
        </xdr:cNvPr>
        <xdr:cNvSpPr txBox="1"/>
      </xdr:nvSpPr>
      <xdr:spPr>
        <a:xfrm>
          <a:off x="1828800" y="9852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127000</xdr:rowOff>
    </xdr:from>
    <xdr:to>
      <xdr:col>6</xdr:col>
      <xdr:colOff>171450</xdr:colOff>
      <xdr:row>57</xdr:row>
      <xdr:rowOff>57150</xdr:rowOff>
    </xdr:to>
    <xdr:sp macro="" textlink="">
      <xdr:nvSpPr>
        <xdr:cNvPr id="200" name="フローチャート: 判断 199">
          <a:extLst>
            <a:ext uri="{FF2B5EF4-FFF2-40B4-BE49-F238E27FC236}">
              <a16:creationId xmlns:a16="http://schemas.microsoft.com/office/drawing/2014/main" id="{00000000-0008-0000-0400-0000C8000000}"/>
            </a:ext>
          </a:extLst>
        </xdr:cNvPr>
        <xdr:cNvSpPr/>
      </xdr:nvSpPr>
      <xdr:spPr>
        <a:xfrm>
          <a:off x="1270000" y="9728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57</xdr:row>
      <xdr:rowOff>41927</xdr:rowOff>
    </xdr:from>
    <xdr:ext cx="762000" cy="259045"/>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939800" y="9814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2" name="テキスト ボックス 201">
          <a:extLst>
            <a:ext uri="{FF2B5EF4-FFF2-40B4-BE49-F238E27FC236}">
              <a16:creationId xmlns:a16="http://schemas.microsoft.com/office/drawing/2014/main" id="{00000000-0008-0000-0400-0000CA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4" name="テキスト ボックス 203">
          <a:extLst>
            <a:ext uri="{FF2B5EF4-FFF2-40B4-BE49-F238E27FC236}">
              <a16:creationId xmlns:a16="http://schemas.microsoft.com/office/drawing/2014/main" id="{00000000-0008-0000-0400-0000CC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5" name="テキスト ボックス 204">
          <a:extLst>
            <a:ext uri="{FF2B5EF4-FFF2-40B4-BE49-F238E27FC236}">
              <a16:creationId xmlns:a16="http://schemas.microsoft.com/office/drawing/2014/main" id="{00000000-0008-0000-0400-0000CD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6" name="テキスト ボックス 205">
          <a:extLst>
            <a:ext uri="{FF2B5EF4-FFF2-40B4-BE49-F238E27FC236}">
              <a16:creationId xmlns:a16="http://schemas.microsoft.com/office/drawing/2014/main" id="{00000000-0008-0000-0400-0000CE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38100</xdr:rowOff>
    </xdr:from>
    <xdr:to>
      <xdr:col>24</xdr:col>
      <xdr:colOff>76200</xdr:colOff>
      <xdr:row>56</xdr:row>
      <xdr:rowOff>139700</xdr:rowOff>
    </xdr:to>
    <xdr:sp macro="" textlink="">
      <xdr:nvSpPr>
        <xdr:cNvPr id="207" name="楕円 206">
          <a:extLst>
            <a:ext uri="{FF2B5EF4-FFF2-40B4-BE49-F238E27FC236}">
              <a16:creationId xmlns:a16="http://schemas.microsoft.com/office/drawing/2014/main" id="{00000000-0008-0000-0400-0000CF000000}"/>
            </a:ext>
          </a:extLst>
        </xdr:cNvPr>
        <xdr:cNvSpPr/>
      </xdr:nvSpPr>
      <xdr:spPr>
        <a:xfrm>
          <a:off x="4775200" y="9639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54627</xdr:rowOff>
    </xdr:from>
    <xdr:ext cx="762000" cy="259045"/>
    <xdr:sp macro="" textlink="">
      <xdr:nvSpPr>
        <xdr:cNvPr id="208" name="扶助費該当値テキスト">
          <a:extLst>
            <a:ext uri="{FF2B5EF4-FFF2-40B4-BE49-F238E27FC236}">
              <a16:creationId xmlns:a16="http://schemas.microsoft.com/office/drawing/2014/main" id="{00000000-0008-0000-0400-0000D0000000}"/>
            </a:ext>
          </a:extLst>
        </xdr:cNvPr>
        <xdr:cNvSpPr txBox="1"/>
      </xdr:nvSpPr>
      <xdr:spPr>
        <a:xfrm>
          <a:off x="4914900" y="9484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56</xdr:row>
      <xdr:rowOff>101600</xdr:rowOff>
    </xdr:from>
    <xdr:to>
      <xdr:col>20</xdr:col>
      <xdr:colOff>38100</xdr:colOff>
      <xdr:row>57</xdr:row>
      <xdr:rowOff>31750</xdr:rowOff>
    </xdr:to>
    <xdr:sp macro="" textlink="">
      <xdr:nvSpPr>
        <xdr:cNvPr id="209" name="楕円 208">
          <a:extLst>
            <a:ext uri="{FF2B5EF4-FFF2-40B4-BE49-F238E27FC236}">
              <a16:creationId xmlns:a16="http://schemas.microsoft.com/office/drawing/2014/main" id="{00000000-0008-0000-0400-0000D1000000}"/>
            </a:ext>
          </a:extLst>
        </xdr:cNvPr>
        <xdr:cNvSpPr/>
      </xdr:nvSpPr>
      <xdr:spPr>
        <a:xfrm>
          <a:off x="3937000" y="9702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55</xdr:row>
      <xdr:rowOff>41927</xdr:rowOff>
    </xdr:from>
    <xdr:ext cx="736600" cy="259045"/>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3606800" y="94716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55</xdr:row>
      <xdr:rowOff>120650</xdr:rowOff>
    </xdr:from>
    <xdr:to>
      <xdr:col>15</xdr:col>
      <xdr:colOff>149225</xdr:colOff>
      <xdr:row>56</xdr:row>
      <xdr:rowOff>50800</xdr:rowOff>
    </xdr:to>
    <xdr:sp macro="" textlink="">
      <xdr:nvSpPr>
        <xdr:cNvPr id="211" name="楕円 210">
          <a:extLst>
            <a:ext uri="{FF2B5EF4-FFF2-40B4-BE49-F238E27FC236}">
              <a16:creationId xmlns:a16="http://schemas.microsoft.com/office/drawing/2014/main" id="{00000000-0008-0000-0400-0000D3000000}"/>
            </a:ext>
          </a:extLst>
        </xdr:cNvPr>
        <xdr:cNvSpPr/>
      </xdr:nvSpPr>
      <xdr:spPr>
        <a:xfrm>
          <a:off x="3048000" y="9550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54</xdr:row>
      <xdr:rowOff>60977</xdr:rowOff>
    </xdr:from>
    <xdr:ext cx="762000" cy="259045"/>
    <xdr:sp macro="" textlink="">
      <xdr:nvSpPr>
        <xdr:cNvPr id="212" name="テキスト ボックス 211">
          <a:extLst>
            <a:ext uri="{FF2B5EF4-FFF2-40B4-BE49-F238E27FC236}">
              <a16:creationId xmlns:a16="http://schemas.microsoft.com/office/drawing/2014/main" id="{00000000-0008-0000-0400-0000D4000000}"/>
            </a:ext>
          </a:extLst>
        </xdr:cNvPr>
        <xdr:cNvSpPr txBox="1"/>
      </xdr:nvSpPr>
      <xdr:spPr>
        <a:xfrm>
          <a:off x="2717800" y="931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55</xdr:row>
      <xdr:rowOff>95250</xdr:rowOff>
    </xdr:from>
    <xdr:to>
      <xdr:col>11</xdr:col>
      <xdr:colOff>60325</xdr:colOff>
      <xdr:row>56</xdr:row>
      <xdr:rowOff>25400</xdr:rowOff>
    </xdr:to>
    <xdr:sp macro="" textlink="">
      <xdr:nvSpPr>
        <xdr:cNvPr id="213" name="楕円 212">
          <a:extLst>
            <a:ext uri="{FF2B5EF4-FFF2-40B4-BE49-F238E27FC236}">
              <a16:creationId xmlns:a16="http://schemas.microsoft.com/office/drawing/2014/main" id="{00000000-0008-0000-0400-0000D5000000}"/>
            </a:ext>
          </a:extLst>
        </xdr:cNvPr>
        <xdr:cNvSpPr/>
      </xdr:nvSpPr>
      <xdr:spPr>
        <a:xfrm>
          <a:off x="2159000" y="9525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54</xdr:row>
      <xdr:rowOff>35577</xdr:rowOff>
    </xdr:from>
    <xdr:ext cx="762000" cy="259045"/>
    <xdr:sp macro="" textlink="">
      <xdr:nvSpPr>
        <xdr:cNvPr id="214" name="テキスト ボックス 213">
          <a:extLst>
            <a:ext uri="{FF2B5EF4-FFF2-40B4-BE49-F238E27FC236}">
              <a16:creationId xmlns:a16="http://schemas.microsoft.com/office/drawing/2014/main" id="{00000000-0008-0000-0400-0000D6000000}"/>
            </a:ext>
          </a:extLst>
        </xdr:cNvPr>
        <xdr:cNvSpPr txBox="1"/>
      </xdr:nvSpPr>
      <xdr:spPr>
        <a:xfrm>
          <a:off x="1828800" y="9293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55</xdr:row>
      <xdr:rowOff>95250</xdr:rowOff>
    </xdr:from>
    <xdr:to>
      <xdr:col>6</xdr:col>
      <xdr:colOff>171450</xdr:colOff>
      <xdr:row>56</xdr:row>
      <xdr:rowOff>25400</xdr:rowOff>
    </xdr:to>
    <xdr:sp macro="" textlink="">
      <xdr:nvSpPr>
        <xdr:cNvPr id="215" name="楕円 214">
          <a:extLst>
            <a:ext uri="{FF2B5EF4-FFF2-40B4-BE49-F238E27FC236}">
              <a16:creationId xmlns:a16="http://schemas.microsoft.com/office/drawing/2014/main" id="{00000000-0008-0000-0400-0000D7000000}"/>
            </a:ext>
          </a:extLst>
        </xdr:cNvPr>
        <xdr:cNvSpPr/>
      </xdr:nvSpPr>
      <xdr:spPr>
        <a:xfrm>
          <a:off x="1270000" y="9525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54</xdr:row>
      <xdr:rowOff>35577</xdr:rowOff>
    </xdr:from>
    <xdr:ext cx="762000" cy="259045"/>
    <xdr:sp macro="" textlink="">
      <xdr:nvSpPr>
        <xdr:cNvPr id="216" name="テキスト ボックス 215">
          <a:extLst>
            <a:ext uri="{FF2B5EF4-FFF2-40B4-BE49-F238E27FC236}">
              <a16:creationId xmlns:a16="http://schemas.microsoft.com/office/drawing/2014/main" id="{00000000-0008-0000-0400-0000D8000000}"/>
            </a:ext>
          </a:extLst>
        </xdr:cNvPr>
        <xdr:cNvSpPr txBox="1"/>
      </xdr:nvSpPr>
      <xdr:spPr>
        <a:xfrm>
          <a:off x="939800" y="9293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7" name="正方形/長方形 216">
          <a:extLst>
            <a:ext uri="{FF2B5EF4-FFF2-40B4-BE49-F238E27FC236}">
              <a16:creationId xmlns:a16="http://schemas.microsoft.com/office/drawing/2014/main" id="{00000000-0008-0000-0400-0000D9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8" name="正方形/長方形 217">
          <a:extLst>
            <a:ext uri="{FF2B5EF4-FFF2-40B4-BE49-F238E27FC236}">
              <a16:creationId xmlns:a16="http://schemas.microsoft.com/office/drawing/2014/main" id="{00000000-0008-0000-0400-0000DA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0" name="正方形/長方形 219">
          <a:extLst>
            <a:ext uri="{FF2B5EF4-FFF2-40B4-BE49-F238E27FC236}">
              <a16:creationId xmlns:a16="http://schemas.microsoft.com/office/drawing/2014/main" id="{00000000-0008-0000-0400-0000DC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5" name="正方形/長方形 224">
          <a:extLst>
            <a:ext uri="{FF2B5EF4-FFF2-40B4-BE49-F238E27FC236}">
              <a16:creationId xmlns:a16="http://schemas.microsoft.com/office/drawing/2014/main" id="{00000000-0008-0000-0400-0000E1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6" name="正方形/長方形 225">
          <a:extLst>
            <a:ext uri="{FF2B5EF4-FFF2-40B4-BE49-F238E27FC236}">
              <a16:creationId xmlns:a16="http://schemas.microsoft.com/office/drawing/2014/main" id="{00000000-0008-0000-0400-0000E2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7" name="テキスト ボックス 226">
          <a:extLst>
            <a:ext uri="{FF2B5EF4-FFF2-40B4-BE49-F238E27FC236}">
              <a16:creationId xmlns:a16="http://schemas.microsoft.com/office/drawing/2014/main" id="{00000000-0008-0000-0400-0000E3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a:latin typeface="ＭＳ Ｐゴシック" panose="020B0600070205080204" pitchFamily="50" charset="-128"/>
              <a:ea typeface="ＭＳ Ｐゴシック" panose="020B0600070205080204" pitchFamily="50" charset="-128"/>
            </a:rPr>
            <a:t>　</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類似団体平均を</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1.0</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ポイント、福島県平均を</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1.3</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ポイント下回っており、前年度と比較して</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6.6</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ポイント減少している状況である。</a:t>
          </a:r>
          <a:endPar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これは、下水道事業が法適用企業に移行したことにより、繰出金が減となり経常的な操出金が減となったこと等が挙げられる。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今後は施設の老朽化に伴い、維持補修費の増大なども見込まれることから、公共施設の適正な管理を図る必要がある。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49</xdr:row>
      <xdr:rowOff>107950</xdr:rowOff>
    </xdr:from>
    <xdr:ext cx="298543" cy="225703"/>
    <xdr:sp macro="" textlink="">
      <xdr:nvSpPr>
        <xdr:cNvPr id="228" name="テキスト ボックス 227">
          <a:extLst>
            <a:ext uri="{FF2B5EF4-FFF2-40B4-BE49-F238E27FC236}">
              <a16:creationId xmlns:a16="http://schemas.microsoft.com/office/drawing/2014/main" id="{00000000-0008-0000-0400-0000E4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9" name="直線コネクタ 228">
          <a:extLst>
            <a:ext uri="{FF2B5EF4-FFF2-40B4-BE49-F238E27FC236}">
              <a16:creationId xmlns:a16="http://schemas.microsoft.com/office/drawing/2014/main" id="{00000000-0008-0000-0400-0000E5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0" name="テキスト ボックス 229">
          <a:extLst>
            <a:ext uri="{FF2B5EF4-FFF2-40B4-BE49-F238E27FC236}">
              <a16:creationId xmlns:a16="http://schemas.microsoft.com/office/drawing/2014/main" id="{00000000-0008-0000-0400-0000E6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31" name="直線コネクタ 230">
          <a:extLst>
            <a:ext uri="{FF2B5EF4-FFF2-40B4-BE49-F238E27FC236}">
              <a16:creationId xmlns:a16="http://schemas.microsoft.com/office/drawing/2014/main" id="{00000000-0008-0000-0400-0000E7000000}"/>
            </a:ext>
          </a:extLst>
        </xdr:cNvPr>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40" name="テキスト ボックス 239">
          <a:extLst>
            <a:ext uri="{FF2B5EF4-FFF2-40B4-BE49-F238E27FC236}">
              <a16:creationId xmlns:a16="http://schemas.microsoft.com/office/drawing/2014/main" id="{00000000-0008-0000-0400-0000F0000000}"/>
            </a:ext>
          </a:extLst>
        </xdr:cNvPr>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2" name="テキスト ボックス 241">
          <a:extLst>
            <a:ext uri="{FF2B5EF4-FFF2-40B4-BE49-F238E27FC236}">
              <a16:creationId xmlns:a16="http://schemas.microsoft.com/office/drawing/2014/main" id="{00000000-0008-0000-0400-0000F2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3" name="その他グラフ枠">
          <a:extLst>
            <a:ext uri="{FF2B5EF4-FFF2-40B4-BE49-F238E27FC236}">
              <a16:creationId xmlns:a16="http://schemas.microsoft.com/office/drawing/2014/main" id="{00000000-0008-0000-0400-0000F3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138430</xdr:rowOff>
    </xdr:from>
    <xdr:to>
      <xdr:col>82</xdr:col>
      <xdr:colOff>107950</xdr:colOff>
      <xdr:row>61</xdr:row>
      <xdr:rowOff>153670</xdr:rowOff>
    </xdr:to>
    <xdr:cxnSp macro="">
      <xdr:nvCxnSpPr>
        <xdr:cNvPr id="244" name="直線コネクタ 243">
          <a:extLst>
            <a:ext uri="{FF2B5EF4-FFF2-40B4-BE49-F238E27FC236}">
              <a16:creationId xmlns:a16="http://schemas.microsoft.com/office/drawing/2014/main" id="{00000000-0008-0000-0400-0000F4000000}"/>
            </a:ext>
          </a:extLst>
        </xdr:cNvPr>
        <xdr:cNvCxnSpPr/>
      </xdr:nvCxnSpPr>
      <xdr:spPr>
        <a:xfrm flipV="1">
          <a:off x="16510000" y="9225280"/>
          <a:ext cx="0" cy="13868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125747</xdr:rowOff>
    </xdr:from>
    <xdr:ext cx="762000" cy="259045"/>
    <xdr:sp macro="" textlink="">
      <xdr:nvSpPr>
        <xdr:cNvPr id="245" name="その他最小値テキスト">
          <a:extLst>
            <a:ext uri="{FF2B5EF4-FFF2-40B4-BE49-F238E27FC236}">
              <a16:creationId xmlns:a16="http://schemas.microsoft.com/office/drawing/2014/main" id="{00000000-0008-0000-0400-0000F5000000}"/>
            </a:ext>
          </a:extLst>
        </xdr:cNvPr>
        <xdr:cNvSpPr txBox="1"/>
      </xdr:nvSpPr>
      <xdr:spPr>
        <a:xfrm>
          <a:off x="16598900" y="10584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153670</xdr:rowOff>
    </xdr:from>
    <xdr:to>
      <xdr:col>82</xdr:col>
      <xdr:colOff>196850</xdr:colOff>
      <xdr:row>61</xdr:row>
      <xdr:rowOff>153670</xdr:rowOff>
    </xdr:to>
    <xdr:cxnSp macro="">
      <xdr:nvCxnSpPr>
        <xdr:cNvPr id="246" name="直線コネクタ 245">
          <a:extLst>
            <a:ext uri="{FF2B5EF4-FFF2-40B4-BE49-F238E27FC236}">
              <a16:creationId xmlns:a16="http://schemas.microsoft.com/office/drawing/2014/main" id="{00000000-0008-0000-0400-0000F6000000}"/>
            </a:ext>
          </a:extLst>
        </xdr:cNvPr>
        <xdr:cNvCxnSpPr/>
      </xdr:nvCxnSpPr>
      <xdr:spPr>
        <a:xfrm>
          <a:off x="16421100" y="106121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52</xdr:row>
      <xdr:rowOff>53357</xdr:rowOff>
    </xdr:from>
    <xdr:ext cx="762000" cy="259045"/>
    <xdr:sp macro="" textlink="">
      <xdr:nvSpPr>
        <xdr:cNvPr id="247" name="その他最大値テキスト">
          <a:extLst>
            <a:ext uri="{FF2B5EF4-FFF2-40B4-BE49-F238E27FC236}">
              <a16:creationId xmlns:a16="http://schemas.microsoft.com/office/drawing/2014/main" id="{00000000-0008-0000-0400-0000F7000000}"/>
            </a:ext>
          </a:extLst>
        </xdr:cNvPr>
        <xdr:cNvSpPr txBox="1"/>
      </xdr:nvSpPr>
      <xdr:spPr>
        <a:xfrm>
          <a:off x="16598900" y="89687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138430</xdr:rowOff>
    </xdr:from>
    <xdr:to>
      <xdr:col>82</xdr:col>
      <xdr:colOff>196850</xdr:colOff>
      <xdr:row>53</xdr:row>
      <xdr:rowOff>138430</xdr:rowOff>
    </xdr:to>
    <xdr:cxnSp macro="">
      <xdr:nvCxnSpPr>
        <xdr:cNvPr id="248" name="直線コネクタ 247">
          <a:extLst>
            <a:ext uri="{FF2B5EF4-FFF2-40B4-BE49-F238E27FC236}">
              <a16:creationId xmlns:a16="http://schemas.microsoft.com/office/drawing/2014/main" id="{00000000-0008-0000-0400-0000F8000000}"/>
            </a:ext>
          </a:extLst>
        </xdr:cNvPr>
        <xdr:cNvCxnSpPr/>
      </xdr:nvCxnSpPr>
      <xdr:spPr>
        <a:xfrm>
          <a:off x="16421100" y="92252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56</xdr:row>
      <xdr:rowOff>27940</xdr:rowOff>
    </xdr:from>
    <xdr:to>
      <xdr:col>82</xdr:col>
      <xdr:colOff>107950</xdr:colOff>
      <xdr:row>59</xdr:row>
      <xdr:rowOff>16510</xdr:rowOff>
    </xdr:to>
    <xdr:cxnSp macro="">
      <xdr:nvCxnSpPr>
        <xdr:cNvPr id="249" name="直線コネクタ 248">
          <a:extLst>
            <a:ext uri="{FF2B5EF4-FFF2-40B4-BE49-F238E27FC236}">
              <a16:creationId xmlns:a16="http://schemas.microsoft.com/office/drawing/2014/main" id="{00000000-0008-0000-0400-0000F9000000}"/>
            </a:ext>
          </a:extLst>
        </xdr:cNvPr>
        <xdr:cNvCxnSpPr/>
      </xdr:nvCxnSpPr>
      <xdr:spPr>
        <a:xfrm flipV="1">
          <a:off x="15671800" y="9629140"/>
          <a:ext cx="838200" cy="5029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56</xdr:row>
      <xdr:rowOff>25417</xdr:rowOff>
    </xdr:from>
    <xdr:ext cx="762000" cy="259045"/>
    <xdr:sp macro="" textlink="">
      <xdr:nvSpPr>
        <xdr:cNvPr id="250" name="その他平均値テキスト">
          <a:extLst>
            <a:ext uri="{FF2B5EF4-FFF2-40B4-BE49-F238E27FC236}">
              <a16:creationId xmlns:a16="http://schemas.microsoft.com/office/drawing/2014/main" id="{00000000-0008-0000-0400-0000FA000000}"/>
            </a:ext>
          </a:extLst>
        </xdr:cNvPr>
        <xdr:cNvSpPr txBox="1"/>
      </xdr:nvSpPr>
      <xdr:spPr>
        <a:xfrm>
          <a:off x="16598900" y="96266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53340</xdr:rowOff>
    </xdr:from>
    <xdr:to>
      <xdr:col>82</xdr:col>
      <xdr:colOff>158750</xdr:colOff>
      <xdr:row>56</xdr:row>
      <xdr:rowOff>154940</xdr:rowOff>
    </xdr:to>
    <xdr:sp macro="" textlink="">
      <xdr:nvSpPr>
        <xdr:cNvPr id="251" name="フローチャート: 判断 250">
          <a:extLst>
            <a:ext uri="{FF2B5EF4-FFF2-40B4-BE49-F238E27FC236}">
              <a16:creationId xmlns:a16="http://schemas.microsoft.com/office/drawing/2014/main" id="{00000000-0008-0000-0400-0000FB000000}"/>
            </a:ext>
          </a:extLst>
        </xdr:cNvPr>
        <xdr:cNvSpPr/>
      </xdr:nvSpPr>
      <xdr:spPr>
        <a:xfrm>
          <a:off x="16459200" y="9654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59</xdr:row>
      <xdr:rowOff>1270</xdr:rowOff>
    </xdr:from>
    <xdr:to>
      <xdr:col>78</xdr:col>
      <xdr:colOff>69850</xdr:colOff>
      <xdr:row>59</xdr:row>
      <xdr:rowOff>16510</xdr:rowOff>
    </xdr:to>
    <xdr:cxnSp macro="">
      <xdr:nvCxnSpPr>
        <xdr:cNvPr id="252" name="直線コネクタ 251">
          <a:extLst>
            <a:ext uri="{FF2B5EF4-FFF2-40B4-BE49-F238E27FC236}">
              <a16:creationId xmlns:a16="http://schemas.microsoft.com/office/drawing/2014/main" id="{00000000-0008-0000-0400-0000FC000000}"/>
            </a:ext>
          </a:extLst>
        </xdr:cNvPr>
        <xdr:cNvCxnSpPr/>
      </xdr:nvCxnSpPr>
      <xdr:spPr>
        <a:xfrm>
          <a:off x="14782800" y="1011682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57</xdr:row>
      <xdr:rowOff>11430</xdr:rowOff>
    </xdr:from>
    <xdr:to>
      <xdr:col>78</xdr:col>
      <xdr:colOff>120650</xdr:colOff>
      <xdr:row>57</xdr:row>
      <xdr:rowOff>113030</xdr:rowOff>
    </xdr:to>
    <xdr:sp macro="" textlink="">
      <xdr:nvSpPr>
        <xdr:cNvPr id="253" name="フローチャート: 判断 252">
          <a:extLst>
            <a:ext uri="{FF2B5EF4-FFF2-40B4-BE49-F238E27FC236}">
              <a16:creationId xmlns:a16="http://schemas.microsoft.com/office/drawing/2014/main" id="{00000000-0008-0000-0400-0000FD000000}"/>
            </a:ext>
          </a:extLst>
        </xdr:cNvPr>
        <xdr:cNvSpPr/>
      </xdr:nvSpPr>
      <xdr:spPr>
        <a:xfrm>
          <a:off x="15621000" y="9784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55</xdr:row>
      <xdr:rowOff>123207</xdr:rowOff>
    </xdr:from>
    <xdr:ext cx="736600" cy="259045"/>
    <xdr:sp macro="" textlink="">
      <xdr:nvSpPr>
        <xdr:cNvPr id="254" name="テキスト ボックス 253">
          <a:extLst>
            <a:ext uri="{FF2B5EF4-FFF2-40B4-BE49-F238E27FC236}">
              <a16:creationId xmlns:a16="http://schemas.microsoft.com/office/drawing/2014/main" id="{00000000-0008-0000-0400-0000FE000000}"/>
            </a:ext>
          </a:extLst>
        </xdr:cNvPr>
        <xdr:cNvSpPr txBox="1"/>
      </xdr:nvSpPr>
      <xdr:spPr>
        <a:xfrm>
          <a:off x="15290800" y="95529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58</xdr:row>
      <xdr:rowOff>81280</xdr:rowOff>
    </xdr:from>
    <xdr:to>
      <xdr:col>73</xdr:col>
      <xdr:colOff>180975</xdr:colOff>
      <xdr:row>59</xdr:row>
      <xdr:rowOff>1270</xdr:rowOff>
    </xdr:to>
    <xdr:cxnSp macro="">
      <xdr:nvCxnSpPr>
        <xdr:cNvPr id="255" name="直線コネクタ 254">
          <a:extLst>
            <a:ext uri="{FF2B5EF4-FFF2-40B4-BE49-F238E27FC236}">
              <a16:creationId xmlns:a16="http://schemas.microsoft.com/office/drawing/2014/main" id="{00000000-0008-0000-0400-0000FF000000}"/>
            </a:ext>
          </a:extLst>
        </xdr:cNvPr>
        <xdr:cNvCxnSpPr/>
      </xdr:nvCxnSpPr>
      <xdr:spPr>
        <a:xfrm>
          <a:off x="13893800" y="10025380"/>
          <a:ext cx="889000" cy="9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57</xdr:row>
      <xdr:rowOff>49530</xdr:rowOff>
    </xdr:from>
    <xdr:to>
      <xdr:col>74</xdr:col>
      <xdr:colOff>31750</xdr:colOff>
      <xdr:row>57</xdr:row>
      <xdr:rowOff>151130</xdr:rowOff>
    </xdr:to>
    <xdr:sp macro="" textlink="">
      <xdr:nvSpPr>
        <xdr:cNvPr id="256" name="フローチャート: 判断 255">
          <a:extLst>
            <a:ext uri="{FF2B5EF4-FFF2-40B4-BE49-F238E27FC236}">
              <a16:creationId xmlns:a16="http://schemas.microsoft.com/office/drawing/2014/main" id="{00000000-0008-0000-0400-000000010000}"/>
            </a:ext>
          </a:extLst>
        </xdr:cNvPr>
        <xdr:cNvSpPr/>
      </xdr:nvSpPr>
      <xdr:spPr>
        <a:xfrm>
          <a:off x="14732000" y="9822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55</xdr:row>
      <xdr:rowOff>161307</xdr:rowOff>
    </xdr:from>
    <xdr:ext cx="762000" cy="259045"/>
    <xdr:sp macro="" textlink="">
      <xdr:nvSpPr>
        <xdr:cNvPr id="257" name="テキスト ボックス 256">
          <a:extLst>
            <a:ext uri="{FF2B5EF4-FFF2-40B4-BE49-F238E27FC236}">
              <a16:creationId xmlns:a16="http://schemas.microsoft.com/office/drawing/2014/main" id="{00000000-0008-0000-0400-000001010000}"/>
            </a:ext>
          </a:extLst>
        </xdr:cNvPr>
        <xdr:cNvSpPr txBox="1"/>
      </xdr:nvSpPr>
      <xdr:spPr>
        <a:xfrm>
          <a:off x="14401800" y="9591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55</xdr:row>
      <xdr:rowOff>168910</xdr:rowOff>
    </xdr:from>
    <xdr:to>
      <xdr:col>69</xdr:col>
      <xdr:colOff>92075</xdr:colOff>
      <xdr:row>58</xdr:row>
      <xdr:rowOff>81280</xdr:rowOff>
    </xdr:to>
    <xdr:cxnSp macro="">
      <xdr:nvCxnSpPr>
        <xdr:cNvPr id="258" name="直線コネクタ 257">
          <a:extLst>
            <a:ext uri="{FF2B5EF4-FFF2-40B4-BE49-F238E27FC236}">
              <a16:creationId xmlns:a16="http://schemas.microsoft.com/office/drawing/2014/main" id="{00000000-0008-0000-0400-000002010000}"/>
            </a:ext>
          </a:extLst>
        </xdr:cNvPr>
        <xdr:cNvCxnSpPr/>
      </xdr:nvCxnSpPr>
      <xdr:spPr>
        <a:xfrm>
          <a:off x="13004800" y="9598660"/>
          <a:ext cx="889000" cy="426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57</xdr:row>
      <xdr:rowOff>57150</xdr:rowOff>
    </xdr:from>
    <xdr:to>
      <xdr:col>69</xdr:col>
      <xdr:colOff>142875</xdr:colOff>
      <xdr:row>57</xdr:row>
      <xdr:rowOff>158750</xdr:rowOff>
    </xdr:to>
    <xdr:sp macro="" textlink="">
      <xdr:nvSpPr>
        <xdr:cNvPr id="259" name="フローチャート: 判断 258">
          <a:extLst>
            <a:ext uri="{FF2B5EF4-FFF2-40B4-BE49-F238E27FC236}">
              <a16:creationId xmlns:a16="http://schemas.microsoft.com/office/drawing/2014/main" id="{00000000-0008-0000-0400-000003010000}"/>
            </a:ext>
          </a:extLst>
        </xdr:cNvPr>
        <xdr:cNvSpPr/>
      </xdr:nvSpPr>
      <xdr:spPr>
        <a:xfrm>
          <a:off x="13843000" y="9829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55</xdr:row>
      <xdr:rowOff>168927</xdr:rowOff>
    </xdr:from>
    <xdr:ext cx="762000" cy="259045"/>
    <xdr:sp macro="" textlink="">
      <xdr:nvSpPr>
        <xdr:cNvPr id="260" name="テキスト ボックス 259">
          <a:extLst>
            <a:ext uri="{FF2B5EF4-FFF2-40B4-BE49-F238E27FC236}">
              <a16:creationId xmlns:a16="http://schemas.microsoft.com/office/drawing/2014/main" id="{00000000-0008-0000-0400-000004010000}"/>
            </a:ext>
          </a:extLst>
        </xdr:cNvPr>
        <xdr:cNvSpPr txBox="1"/>
      </xdr:nvSpPr>
      <xdr:spPr>
        <a:xfrm>
          <a:off x="13512800" y="9598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41910</xdr:rowOff>
    </xdr:from>
    <xdr:to>
      <xdr:col>65</xdr:col>
      <xdr:colOff>53975</xdr:colOff>
      <xdr:row>57</xdr:row>
      <xdr:rowOff>143510</xdr:rowOff>
    </xdr:to>
    <xdr:sp macro="" textlink="">
      <xdr:nvSpPr>
        <xdr:cNvPr id="261" name="フローチャート: 判断 260">
          <a:extLst>
            <a:ext uri="{FF2B5EF4-FFF2-40B4-BE49-F238E27FC236}">
              <a16:creationId xmlns:a16="http://schemas.microsoft.com/office/drawing/2014/main" id="{00000000-0008-0000-0400-000005010000}"/>
            </a:ext>
          </a:extLst>
        </xdr:cNvPr>
        <xdr:cNvSpPr/>
      </xdr:nvSpPr>
      <xdr:spPr>
        <a:xfrm>
          <a:off x="12954000" y="98145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57</xdr:row>
      <xdr:rowOff>128287</xdr:rowOff>
    </xdr:from>
    <xdr:ext cx="762000" cy="259045"/>
    <xdr:sp macro="" textlink="">
      <xdr:nvSpPr>
        <xdr:cNvPr id="262" name="テキスト ボックス 261">
          <a:extLst>
            <a:ext uri="{FF2B5EF4-FFF2-40B4-BE49-F238E27FC236}">
              <a16:creationId xmlns:a16="http://schemas.microsoft.com/office/drawing/2014/main" id="{00000000-0008-0000-0400-000006010000}"/>
            </a:ext>
          </a:extLst>
        </xdr:cNvPr>
        <xdr:cNvSpPr txBox="1"/>
      </xdr:nvSpPr>
      <xdr:spPr>
        <a:xfrm>
          <a:off x="12623800" y="9900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3" name="テキスト ボックス 262">
          <a:extLst>
            <a:ext uri="{FF2B5EF4-FFF2-40B4-BE49-F238E27FC236}">
              <a16:creationId xmlns:a16="http://schemas.microsoft.com/office/drawing/2014/main" id="{00000000-0008-0000-0400-000007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5" name="テキスト ボックス 264">
          <a:extLst>
            <a:ext uri="{FF2B5EF4-FFF2-40B4-BE49-F238E27FC236}">
              <a16:creationId xmlns:a16="http://schemas.microsoft.com/office/drawing/2014/main" id="{00000000-0008-0000-0400-000009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6" name="テキスト ボックス 265">
          <a:extLst>
            <a:ext uri="{FF2B5EF4-FFF2-40B4-BE49-F238E27FC236}">
              <a16:creationId xmlns:a16="http://schemas.microsoft.com/office/drawing/2014/main" id="{00000000-0008-0000-0400-00000A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7" name="テキスト ボックス 266">
          <a:extLst>
            <a:ext uri="{FF2B5EF4-FFF2-40B4-BE49-F238E27FC236}">
              <a16:creationId xmlns:a16="http://schemas.microsoft.com/office/drawing/2014/main" id="{00000000-0008-0000-0400-00000B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55</xdr:row>
      <xdr:rowOff>148590</xdr:rowOff>
    </xdr:from>
    <xdr:to>
      <xdr:col>82</xdr:col>
      <xdr:colOff>158750</xdr:colOff>
      <xdr:row>56</xdr:row>
      <xdr:rowOff>78740</xdr:rowOff>
    </xdr:to>
    <xdr:sp macro="" textlink="">
      <xdr:nvSpPr>
        <xdr:cNvPr id="268" name="楕円 267">
          <a:extLst>
            <a:ext uri="{FF2B5EF4-FFF2-40B4-BE49-F238E27FC236}">
              <a16:creationId xmlns:a16="http://schemas.microsoft.com/office/drawing/2014/main" id="{00000000-0008-0000-0400-00000C010000}"/>
            </a:ext>
          </a:extLst>
        </xdr:cNvPr>
        <xdr:cNvSpPr/>
      </xdr:nvSpPr>
      <xdr:spPr>
        <a:xfrm>
          <a:off x="16459200" y="95783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54</xdr:row>
      <xdr:rowOff>165117</xdr:rowOff>
    </xdr:from>
    <xdr:ext cx="762000" cy="259045"/>
    <xdr:sp macro="" textlink="">
      <xdr:nvSpPr>
        <xdr:cNvPr id="269" name="その他該当値テキスト">
          <a:extLst>
            <a:ext uri="{FF2B5EF4-FFF2-40B4-BE49-F238E27FC236}">
              <a16:creationId xmlns:a16="http://schemas.microsoft.com/office/drawing/2014/main" id="{00000000-0008-0000-0400-00000D010000}"/>
            </a:ext>
          </a:extLst>
        </xdr:cNvPr>
        <xdr:cNvSpPr txBox="1"/>
      </xdr:nvSpPr>
      <xdr:spPr>
        <a:xfrm>
          <a:off x="16598900" y="9423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58</xdr:row>
      <xdr:rowOff>137160</xdr:rowOff>
    </xdr:from>
    <xdr:to>
      <xdr:col>78</xdr:col>
      <xdr:colOff>120650</xdr:colOff>
      <xdr:row>59</xdr:row>
      <xdr:rowOff>67310</xdr:rowOff>
    </xdr:to>
    <xdr:sp macro="" textlink="">
      <xdr:nvSpPr>
        <xdr:cNvPr id="270" name="楕円 269">
          <a:extLst>
            <a:ext uri="{FF2B5EF4-FFF2-40B4-BE49-F238E27FC236}">
              <a16:creationId xmlns:a16="http://schemas.microsoft.com/office/drawing/2014/main" id="{00000000-0008-0000-0400-00000E010000}"/>
            </a:ext>
          </a:extLst>
        </xdr:cNvPr>
        <xdr:cNvSpPr/>
      </xdr:nvSpPr>
      <xdr:spPr>
        <a:xfrm>
          <a:off x="15621000" y="10081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59</xdr:row>
      <xdr:rowOff>52087</xdr:rowOff>
    </xdr:from>
    <xdr:ext cx="736600" cy="259045"/>
    <xdr:sp macro="" textlink="">
      <xdr:nvSpPr>
        <xdr:cNvPr id="271" name="テキスト ボックス 270">
          <a:extLst>
            <a:ext uri="{FF2B5EF4-FFF2-40B4-BE49-F238E27FC236}">
              <a16:creationId xmlns:a16="http://schemas.microsoft.com/office/drawing/2014/main" id="{00000000-0008-0000-0400-00000F010000}"/>
            </a:ext>
          </a:extLst>
        </xdr:cNvPr>
        <xdr:cNvSpPr txBox="1"/>
      </xdr:nvSpPr>
      <xdr:spPr>
        <a:xfrm>
          <a:off x="15290800" y="101676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58</xdr:row>
      <xdr:rowOff>121920</xdr:rowOff>
    </xdr:from>
    <xdr:to>
      <xdr:col>74</xdr:col>
      <xdr:colOff>31750</xdr:colOff>
      <xdr:row>59</xdr:row>
      <xdr:rowOff>52070</xdr:rowOff>
    </xdr:to>
    <xdr:sp macro="" textlink="">
      <xdr:nvSpPr>
        <xdr:cNvPr id="272" name="楕円 271">
          <a:extLst>
            <a:ext uri="{FF2B5EF4-FFF2-40B4-BE49-F238E27FC236}">
              <a16:creationId xmlns:a16="http://schemas.microsoft.com/office/drawing/2014/main" id="{00000000-0008-0000-0400-000010010000}"/>
            </a:ext>
          </a:extLst>
        </xdr:cNvPr>
        <xdr:cNvSpPr/>
      </xdr:nvSpPr>
      <xdr:spPr>
        <a:xfrm>
          <a:off x="14732000" y="10066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59</xdr:row>
      <xdr:rowOff>36847</xdr:rowOff>
    </xdr:from>
    <xdr:ext cx="762000" cy="259045"/>
    <xdr:sp macro="" textlink="">
      <xdr:nvSpPr>
        <xdr:cNvPr id="273" name="テキスト ボックス 272">
          <a:extLst>
            <a:ext uri="{FF2B5EF4-FFF2-40B4-BE49-F238E27FC236}">
              <a16:creationId xmlns:a16="http://schemas.microsoft.com/office/drawing/2014/main" id="{00000000-0008-0000-0400-000011010000}"/>
            </a:ext>
          </a:extLst>
        </xdr:cNvPr>
        <xdr:cNvSpPr txBox="1"/>
      </xdr:nvSpPr>
      <xdr:spPr>
        <a:xfrm>
          <a:off x="14401800" y="10152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58</xdr:row>
      <xdr:rowOff>30480</xdr:rowOff>
    </xdr:from>
    <xdr:to>
      <xdr:col>69</xdr:col>
      <xdr:colOff>142875</xdr:colOff>
      <xdr:row>58</xdr:row>
      <xdr:rowOff>132080</xdr:rowOff>
    </xdr:to>
    <xdr:sp macro="" textlink="">
      <xdr:nvSpPr>
        <xdr:cNvPr id="274" name="楕円 273">
          <a:extLst>
            <a:ext uri="{FF2B5EF4-FFF2-40B4-BE49-F238E27FC236}">
              <a16:creationId xmlns:a16="http://schemas.microsoft.com/office/drawing/2014/main" id="{00000000-0008-0000-0400-000012010000}"/>
            </a:ext>
          </a:extLst>
        </xdr:cNvPr>
        <xdr:cNvSpPr/>
      </xdr:nvSpPr>
      <xdr:spPr>
        <a:xfrm>
          <a:off x="13843000" y="9974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58</xdr:row>
      <xdr:rowOff>116857</xdr:rowOff>
    </xdr:from>
    <xdr:ext cx="762000" cy="259045"/>
    <xdr:sp macro="" textlink="">
      <xdr:nvSpPr>
        <xdr:cNvPr id="275" name="テキスト ボックス 274">
          <a:extLst>
            <a:ext uri="{FF2B5EF4-FFF2-40B4-BE49-F238E27FC236}">
              <a16:creationId xmlns:a16="http://schemas.microsoft.com/office/drawing/2014/main" id="{00000000-0008-0000-0400-000013010000}"/>
            </a:ext>
          </a:extLst>
        </xdr:cNvPr>
        <xdr:cNvSpPr txBox="1"/>
      </xdr:nvSpPr>
      <xdr:spPr>
        <a:xfrm>
          <a:off x="13512800" y="10060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55</xdr:row>
      <xdr:rowOff>118110</xdr:rowOff>
    </xdr:from>
    <xdr:to>
      <xdr:col>65</xdr:col>
      <xdr:colOff>53975</xdr:colOff>
      <xdr:row>56</xdr:row>
      <xdr:rowOff>48260</xdr:rowOff>
    </xdr:to>
    <xdr:sp macro="" textlink="">
      <xdr:nvSpPr>
        <xdr:cNvPr id="276" name="楕円 275">
          <a:extLst>
            <a:ext uri="{FF2B5EF4-FFF2-40B4-BE49-F238E27FC236}">
              <a16:creationId xmlns:a16="http://schemas.microsoft.com/office/drawing/2014/main" id="{00000000-0008-0000-0400-000014010000}"/>
            </a:ext>
          </a:extLst>
        </xdr:cNvPr>
        <xdr:cNvSpPr/>
      </xdr:nvSpPr>
      <xdr:spPr>
        <a:xfrm>
          <a:off x="12954000" y="9547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54</xdr:row>
      <xdr:rowOff>58437</xdr:rowOff>
    </xdr:from>
    <xdr:ext cx="762000" cy="259045"/>
    <xdr:sp macro="" textlink="">
      <xdr:nvSpPr>
        <xdr:cNvPr id="277" name="テキスト ボックス 276">
          <a:extLst>
            <a:ext uri="{FF2B5EF4-FFF2-40B4-BE49-F238E27FC236}">
              <a16:creationId xmlns:a16="http://schemas.microsoft.com/office/drawing/2014/main" id="{00000000-0008-0000-0400-000015010000}"/>
            </a:ext>
          </a:extLst>
        </xdr:cNvPr>
        <xdr:cNvSpPr txBox="1"/>
      </xdr:nvSpPr>
      <xdr:spPr>
        <a:xfrm>
          <a:off x="12623800" y="93167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8" name="正方形/長方形 277">
          <a:extLst>
            <a:ext uri="{FF2B5EF4-FFF2-40B4-BE49-F238E27FC236}">
              <a16:creationId xmlns:a16="http://schemas.microsoft.com/office/drawing/2014/main" id="{00000000-0008-0000-0400-000016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9" name="正方形/長方形 278">
          <a:extLst>
            <a:ext uri="{FF2B5EF4-FFF2-40B4-BE49-F238E27FC236}">
              <a16:creationId xmlns:a16="http://schemas.microsoft.com/office/drawing/2014/main" id="{00000000-0008-0000-0400-000017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0" name="正方形/長方形 279">
          <a:extLst>
            <a:ext uri="{FF2B5EF4-FFF2-40B4-BE49-F238E27FC236}">
              <a16:creationId xmlns:a16="http://schemas.microsoft.com/office/drawing/2014/main" id="{00000000-0008-0000-0400-000018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1" name="正方形/長方形 280">
          <a:extLst>
            <a:ext uri="{FF2B5EF4-FFF2-40B4-BE49-F238E27FC236}">
              <a16:creationId xmlns:a16="http://schemas.microsoft.com/office/drawing/2014/main" id="{00000000-0008-0000-0400-000019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3" name="正方形/長方形 282">
          <a:extLst>
            <a:ext uri="{FF2B5EF4-FFF2-40B4-BE49-F238E27FC236}">
              <a16:creationId xmlns:a16="http://schemas.microsoft.com/office/drawing/2014/main" id="{00000000-0008-0000-0400-00001B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5" name="正方形/長方形 284">
          <a:extLst>
            <a:ext uri="{FF2B5EF4-FFF2-40B4-BE49-F238E27FC236}">
              <a16:creationId xmlns:a16="http://schemas.microsoft.com/office/drawing/2014/main" id="{00000000-0008-0000-0400-00001D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6" name="正方形/長方形 285">
          <a:extLst>
            <a:ext uri="{FF2B5EF4-FFF2-40B4-BE49-F238E27FC236}">
              <a16:creationId xmlns:a16="http://schemas.microsoft.com/office/drawing/2014/main" id="{00000000-0008-0000-0400-00001E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7" name="正方形/長方形 286">
          <a:extLst>
            <a:ext uri="{FF2B5EF4-FFF2-40B4-BE49-F238E27FC236}">
              <a16:creationId xmlns:a16="http://schemas.microsoft.com/office/drawing/2014/main" id="{00000000-0008-0000-0400-00001F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8" name="テキスト ボックス 287">
          <a:extLst>
            <a:ext uri="{FF2B5EF4-FFF2-40B4-BE49-F238E27FC236}">
              <a16:creationId xmlns:a16="http://schemas.microsoft.com/office/drawing/2014/main" id="{00000000-0008-0000-0400-000020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a:latin typeface="ＭＳ Ｐゴシック" panose="020B0600070205080204" pitchFamily="50" charset="-128"/>
              <a:ea typeface="ＭＳ Ｐゴシック" panose="020B0600070205080204" pitchFamily="50" charset="-128"/>
            </a:rPr>
            <a:t>　</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類似団体平均を</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2.3</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ポイント、福島県平均を</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3.3</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ポイント上回っており、前年度から</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3.1</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ポイント上昇している状況である。</a:t>
          </a:r>
          <a:endPar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前年度からの上昇の要因は、下水道事業が法適用企業に移行したことにより負担金が増加等したためである。</a:t>
          </a:r>
          <a:endPar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今後、市独自の補助金等についての見直しを図るなど、経費の縮減に努めていく。</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29</xdr:row>
      <xdr:rowOff>107950</xdr:rowOff>
    </xdr:from>
    <xdr:ext cx="298543" cy="225703"/>
    <xdr:sp macro="" textlink="">
      <xdr:nvSpPr>
        <xdr:cNvPr id="289" name="テキスト ボックス 288">
          <a:extLst>
            <a:ext uri="{FF2B5EF4-FFF2-40B4-BE49-F238E27FC236}">
              <a16:creationId xmlns:a16="http://schemas.microsoft.com/office/drawing/2014/main" id="{00000000-0008-0000-0400-000021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0" name="直線コネクタ 289">
          <a:extLst>
            <a:ext uri="{FF2B5EF4-FFF2-40B4-BE49-F238E27FC236}">
              <a16:creationId xmlns:a16="http://schemas.microsoft.com/office/drawing/2014/main" id="{00000000-0008-0000-0400-000022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1" name="テキスト ボックス 290">
          <a:extLst>
            <a:ext uri="{FF2B5EF4-FFF2-40B4-BE49-F238E27FC236}">
              <a16:creationId xmlns:a16="http://schemas.microsoft.com/office/drawing/2014/main" id="{00000000-0008-0000-0400-000023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2" name="直線コネクタ 291">
          <a:extLst>
            <a:ext uri="{FF2B5EF4-FFF2-40B4-BE49-F238E27FC236}">
              <a16:creationId xmlns:a16="http://schemas.microsoft.com/office/drawing/2014/main" id="{00000000-0008-0000-0400-000024010000}"/>
            </a:ext>
          </a:extLst>
        </xdr:cNvPr>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3" name="テキスト ボックス 292">
          <a:extLst>
            <a:ext uri="{FF2B5EF4-FFF2-40B4-BE49-F238E27FC236}">
              <a16:creationId xmlns:a16="http://schemas.microsoft.com/office/drawing/2014/main" id="{00000000-0008-0000-0400-000025010000}"/>
            </a:ext>
          </a:extLst>
        </xdr:cNvPr>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4" name="直線コネクタ 293">
          <a:extLst>
            <a:ext uri="{FF2B5EF4-FFF2-40B4-BE49-F238E27FC236}">
              <a16:creationId xmlns:a16="http://schemas.microsoft.com/office/drawing/2014/main" id="{00000000-0008-0000-0400-000026010000}"/>
            </a:ext>
          </a:extLst>
        </xdr:cNvPr>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97" name="テキスト ボックス 296">
          <a:extLst>
            <a:ext uri="{FF2B5EF4-FFF2-40B4-BE49-F238E27FC236}">
              <a16:creationId xmlns:a16="http://schemas.microsoft.com/office/drawing/2014/main" id="{00000000-0008-0000-0400-000029010000}"/>
            </a:ext>
          </a:extLst>
        </xdr:cNvPr>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299" name="テキスト ボックス 298">
          <a:extLst>
            <a:ext uri="{FF2B5EF4-FFF2-40B4-BE49-F238E27FC236}">
              <a16:creationId xmlns:a16="http://schemas.microsoft.com/office/drawing/2014/main" id="{00000000-0008-0000-0400-00002B010000}"/>
            </a:ext>
          </a:extLst>
        </xdr:cNvPr>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301" name="補助費等グラフ枠">
          <a:extLst>
            <a:ext uri="{FF2B5EF4-FFF2-40B4-BE49-F238E27FC236}">
              <a16:creationId xmlns:a16="http://schemas.microsoft.com/office/drawing/2014/main" id="{00000000-0008-0000-0400-00002D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21844</xdr:rowOff>
    </xdr:from>
    <xdr:to>
      <xdr:col>82</xdr:col>
      <xdr:colOff>107950</xdr:colOff>
      <xdr:row>41</xdr:row>
      <xdr:rowOff>42418</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flipV="1">
          <a:off x="16510000" y="5851144"/>
          <a:ext cx="0" cy="12207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41</xdr:row>
      <xdr:rowOff>14495</xdr:rowOff>
    </xdr:from>
    <xdr:ext cx="762000" cy="259045"/>
    <xdr:sp macro="" textlink="">
      <xdr:nvSpPr>
        <xdr:cNvPr id="303" name="補助費等最小値テキスト">
          <a:extLst>
            <a:ext uri="{FF2B5EF4-FFF2-40B4-BE49-F238E27FC236}">
              <a16:creationId xmlns:a16="http://schemas.microsoft.com/office/drawing/2014/main" id="{00000000-0008-0000-0400-00002F010000}"/>
            </a:ext>
          </a:extLst>
        </xdr:cNvPr>
        <xdr:cNvSpPr txBox="1"/>
      </xdr:nvSpPr>
      <xdr:spPr>
        <a:xfrm>
          <a:off x="16598900" y="70439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42418</xdr:rowOff>
    </xdr:from>
    <xdr:to>
      <xdr:col>82</xdr:col>
      <xdr:colOff>196850</xdr:colOff>
      <xdr:row>41</xdr:row>
      <xdr:rowOff>42418</xdr:rowOff>
    </xdr:to>
    <xdr:cxnSp macro="">
      <xdr:nvCxnSpPr>
        <xdr:cNvPr id="304" name="直線コネクタ 303">
          <a:extLst>
            <a:ext uri="{FF2B5EF4-FFF2-40B4-BE49-F238E27FC236}">
              <a16:creationId xmlns:a16="http://schemas.microsoft.com/office/drawing/2014/main" id="{00000000-0008-0000-0400-000030010000}"/>
            </a:ext>
          </a:extLst>
        </xdr:cNvPr>
        <xdr:cNvCxnSpPr/>
      </xdr:nvCxnSpPr>
      <xdr:spPr>
        <a:xfrm>
          <a:off x="16421100" y="70718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108221</xdr:rowOff>
    </xdr:from>
    <xdr:ext cx="762000" cy="259045"/>
    <xdr:sp macro="" textlink="">
      <xdr:nvSpPr>
        <xdr:cNvPr id="305" name="補助費等最大値テキスト">
          <a:extLst>
            <a:ext uri="{FF2B5EF4-FFF2-40B4-BE49-F238E27FC236}">
              <a16:creationId xmlns:a16="http://schemas.microsoft.com/office/drawing/2014/main" id="{00000000-0008-0000-0400-000031010000}"/>
            </a:ext>
          </a:extLst>
        </xdr:cNvPr>
        <xdr:cNvSpPr txBox="1"/>
      </xdr:nvSpPr>
      <xdr:spPr>
        <a:xfrm>
          <a:off x="16598900" y="55946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21844</xdr:rowOff>
    </xdr:from>
    <xdr:to>
      <xdr:col>82</xdr:col>
      <xdr:colOff>196850</xdr:colOff>
      <xdr:row>34</xdr:row>
      <xdr:rowOff>21844</xdr:rowOff>
    </xdr:to>
    <xdr:cxnSp macro="">
      <xdr:nvCxnSpPr>
        <xdr:cNvPr id="306" name="直線コネクタ 305">
          <a:extLst>
            <a:ext uri="{FF2B5EF4-FFF2-40B4-BE49-F238E27FC236}">
              <a16:creationId xmlns:a16="http://schemas.microsoft.com/office/drawing/2014/main" id="{00000000-0008-0000-0400-000032010000}"/>
            </a:ext>
          </a:extLst>
        </xdr:cNvPr>
        <xdr:cNvCxnSpPr/>
      </xdr:nvCxnSpPr>
      <xdr:spPr>
        <a:xfrm>
          <a:off x="16421100" y="58511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36</xdr:row>
      <xdr:rowOff>127000</xdr:rowOff>
    </xdr:from>
    <xdr:to>
      <xdr:col>82</xdr:col>
      <xdr:colOff>107950</xdr:colOff>
      <xdr:row>37</xdr:row>
      <xdr:rowOff>97282</xdr:rowOff>
    </xdr:to>
    <xdr:cxnSp macro="">
      <xdr:nvCxnSpPr>
        <xdr:cNvPr id="307" name="直線コネクタ 306">
          <a:extLst>
            <a:ext uri="{FF2B5EF4-FFF2-40B4-BE49-F238E27FC236}">
              <a16:creationId xmlns:a16="http://schemas.microsoft.com/office/drawing/2014/main" id="{00000000-0008-0000-0400-000033010000}"/>
            </a:ext>
          </a:extLst>
        </xdr:cNvPr>
        <xdr:cNvCxnSpPr/>
      </xdr:nvCxnSpPr>
      <xdr:spPr>
        <a:xfrm>
          <a:off x="15671800" y="6299200"/>
          <a:ext cx="838200" cy="1417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35</xdr:row>
      <xdr:rowOff>129303</xdr:rowOff>
    </xdr:from>
    <xdr:ext cx="762000" cy="259045"/>
    <xdr:sp macro="" textlink="">
      <xdr:nvSpPr>
        <xdr:cNvPr id="308" name="補助費等平均値テキスト">
          <a:extLst>
            <a:ext uri="{FF2B5EF4-FFF2-40B4-BE49-F238E27FC236}">
              <a16:creationId xmlns:a16="http://schemas.microsoft.com/office/drawing/2014/main" id="{00000000-0008-0000-0400-000034010000}"/>
            </a:ext>
          </a:extLst>
        </xdr:cNvPr>
        <xdr:cNvSpPr txBox="1"/>
      </xdr:nvSpPr>
      <xdr:spPr>
        <a:xfrm>
          <a:off x="16598900" y="613005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112776</xdr:rowOff>
    </xdr:from>
    <xdr:to>
      <xdr:col>82</xdr:col>
      <xdr:colOff>158750</xdr:colOff>
      <xdr:row>37</xdr:row>
      <xdr:rowOff>42926</xdr:rowOff>
    </xdr:to>
    <xdr:sp macro="" textlink="">
      <xdr:nvSpPr>
        <xdr:cNvPr id="309" name="フローチャート: 判断 308">
          <a:extLst>
            <a:ext uri="{FF2B5EF4-FFF2-40B4-BE49-F238E27FC236}">
              <a16:creationId xmlns:a16="http://schemas.microsoft.com/office/drawing/2014/main" id="{00000000-0008-0000-0400-000035010000}"/>
            </a:ext>
          </a:extLst>
        </xdr:cNvPr>
        <xdr:cNvSpPr/>
      </xdr:nvSpPr>
      <xdr:spPr>
        <a:xfrm>
          <a:off x="16459200" y="62849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36</xdr:row>
      <xdr:rowOff>99568</xdr:rowOff>
    </xdr:from>
    <xdr:to>
      <xdr:col>78</xdr:col>
      <xdr:colOff>69850</xdr:colOff>
      <xdr:row>36</xdr:row>
      <xdr:rowOff>127000</xdr:rowOff>
    </xdr:to>
    <xdr:cxnSp macro="">
      <xdr:nvCxnSpPr>
        <xdr:cNvPr id="310" name="直線コネクタ 309">
          <a:extLst>
            <a:ext uri="{FF2B5EF4-FFF2-40B4-BE49-F238E27FC236}">
              <a16:creationId xmlns:a16="http://schemas.microsoft.com/office/drawing/2014/main" id="{00000000-0008-0000-0400-000036010000}"/>
            </a:ext>
          </a:extLst>
        </xdr:cNvPr>
        <xdr:cNvCxnSpPr/>
      </xdr:nvCxnSpPr>
      <xdr:spPr>
        <a:xfrm>
          <a:off x="14782800" y="6271768"/>
          <a:ext cx="8890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48768</xdr:rowOff>
    </xdr:from>
    <xdr:to>
      <xdr:col>78</xdr:col>
      <xdr:colOff>120650</xdr:colOff>
      <xdr:row>36</xdr:row>
      <xdr:rowOff>150368</xdr:rowOff>
    </xdr:to>
    <xdr:sp macro="" textlink="">
      <xdr:nvSpPr>
        <xdr:cNvPr id="311" name="フローチャート: 判断 310">
          <a:extLst>
            <a:ext uri="{FF2B5EF4-FFF2-40B4-BE49-F238E27FC236}">
              <a16:creationId xmlns:a16="http://schemas.microsoft.com/office/drawing/2014/main" id="{00000000-0008-0000-0400-000037010000}"/>
            </a:ext>
          </a:extLst>
        </xdr:cNvPr>
        <xdr:cNvSpPr/>
      </xdr:nvSpPr>
      <xdr:spPr>
        <a:xfrm>
          <a:off x="15621000" y="62209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34</xdr:row>
      <xdr:rowOff>160545</xdr:rowOff>
    </xdr:from>
    <xdr:ext cx="736600" cy="259045"/>
    <xdr:sp macro="" textlink="">
      <xdr:nvSpPr>
        <xdr:cNvPr id="312" name="テキスト ボックス 311">
          <a:extLst>
            <a:ext uri="{FF2B5EF4-FFF2-40B4-BE49-F238E27FC236}">
              <a16:creationId xmlns:a16="http://schemas.microsoft.com/office/drawing/2014/main" id="{00000000-0008-0000-0400-000038010000}"/>
            </a:ext>
          </a:extLst>
        </xdr:cNvPr>
        <xdr:cNvSpPr txBox="1"/>
      </xdr:nvSpPr>
      <xdr:spPr>
        <a:xfrm>
          <a:off x="15290800" y="598984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36</xdr:row>
      <xdr:rowOff>99568</xdr:rowOff>
    </xdr:from>
    <xdr:to>
      <xdr:col>73</xdr:col>
      <xdr:colOff>180975</xdr:colOff>
      <xdr:row>36</xdr:row>
      <xdr:rowOff>127000</xdr:rowOff>
    </xdr:to>
    <xdr:cxnSp macro="">
      <xdr:nvCxnSpPr>
        <xdr:cNvPr id="313" name="直線コネクタ 312">
          <a:extLst>
            <a:ext uri="{FF2B5EF4-FFF2-40B4-BE49-F238E27FC236}">
              <a16:creationId xmlns:a16="http://schemas.microsoft.com/office/drawing/2014/main" id="{00000000-0008-0000-0400-000039010000}"/>
            </a:ext>
          </a:extLst>
        </xdr:cNvPr>
        <xdr:cNvCxnSpPr/>
      </xdr:nvCxnSpPr>
      <xdr:spPr>
        <a:xfrm flipV="1">
          <a:off x="13893800" y="6271768"/>
          <a:ext cx="8890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21336</xdr:rowOff>
    </xdr:from>
    <xdr:to>
      <xdr:col>74</xdr:col>
      <xdr:colOff>31750</xdr:colOff>
      <xdr:row>36</xdr:row>
      <xdr:rowOff>122936</xdr:rowOff>
    </xdr:to>
    <xdr:sp macro="" textlink="">
      <xdr:nvSpPr>
        <xdr:cNvPr id="314" name="フローチャート: 判断 313">
          <a:extLst>
            <a:ext uri="{FF2B5EF4-FFF2-40B4-BE49-F238E27FC236}">
              <a16:creationId xmlns:a16="http://schemas.microsoft.com/office/drawing/2014/main" id="{00000000-0008-0000-0400-00003A010000}"/>
            </a:ext>
          </a:extLst>
        </xdr:cNvPr>
        <xdr:cNvSpPr/>
      </xdr:nvSpPr>
      <xdr:spPr>
        <a:xfrm>
          <a:off x="14732000" y="61935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34</xdr:row>
      <xdr:rowOff>133113</xdr:rowOff>
    </xdr:from>
    <xdr:ext cx="762000" cy="259045"/>
    <xdr:sp macro="" textlink="">
      <xdr:nvSpPr>
        <xdr:cNvPr id="315" name="テキスト ボックス 314">
          <a:extLst>
            <a:ext uri="{FF2B5EF4-FFF2-40B4-BE49-F238E27FC236}">
              <a16:creationId xmlns:a16="http://schemas.microsoft.com/office/drawing/2014/main" id="{00000000-0008-0000-0400-00003B010000}"/>
            </a:ext>
          </a:extLst>
        </xdr:cNvPr>
        <xdr:cNvSpPr txBox="1"/>
      </xdr:nvSpPr>
      <xdr:spPr>
        <a:xfrm>
          <a:off x="14401800" y="59624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36</xdr:row>
      <xdr:rowOff>127000</xdr:rowOff>
    </xdr:from>
    <xdr:to>
      <xdr:col>69</xdr:col>
      <xdr:colOff>92075</xdr:colOff>
      <xdr:row>36</xdr:row>
      <xdr:rowOff>145288</xdr:rowOff>
    </xdr:to>
    <xdr:cxnSp macro="">
      <xdr:nvCxnSpPr>
        <xdr:cNvPr id="316" name="直線コネクタ 315">
          <a:extLst>
            <a:ext uri="{FF2B5EF4-FFF2-40B4-BE49-F238E27FC236}">
              <a16:creationId xmlns:a16="http://schemas.microsoft.com/office/drawing/2014/main" id="{00000000-0008-0000-0400-00003C010000}"/>
            </a:ext>
          </a:extLst>
        </xdr:cNvPr>
        <xdr:cNvCxnSpPr/>
      </xdr:nvCxnSpPr>
      <xdr:spPr>
        <a:xfrm flipV="1">
          <a:off x="13004800" y="6299200"/>
          <a:ext cx="8890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3048</xdr:rowOff>
    </xdr:from>
    <xdr:to>
      <xdr:col>69</xdr:col>
      <xdr:colOff>142875</xdr:colOff>
      <xdr:row>36</xdr:row>
      <xdr:rowOff>104648</xdr:rowOff>
    </xdr:to>
    <xdr:sp macro="" textlink="">
      <xdr:nvSpPr>
        <xdr:cNvPr id="317" name="フローチャート: 判断 316">
          <a:extLst>
            <a:ext uri="{FF2B5EF4-FFF2-40B4-BE49-F238E27FC236}">
              <a16:creationId xmlns:a16="http://schemas.microsoft.com/office/drawing/2014/main" id="{00000000-0008-0000-0400-00003D010000}"/>
            </a:ext>
          </a:extLst>
        </xdr:cNvPr>
        <xdr:cNvSpPr/>
      </xdr:nvSpPr>
      <xdr:spPr>
        <a:xfrm>
          <a:off x="13843000" y="61752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34</xdr:row>
      <xdr:rowOff>114825</xdr:rowOff>
    </xdr:from>
    <xdr:ext cx="762000" cy="259045"/>
    <xdr:sp macro="" textlink="">
      <xdr:nvSpPr>
        <xdr:cNvPr id="318" name="テキスト ボックス 317">
          <a:extLst>
            <a:ext uri="{FF2B5EF4-FFF2-40B4-BE49-F238E27FC236}">
              <a16:creationId xmlns:a16="http://schemas.microsoft.com/office/drawing/2014/main" id="{00000000-0008-0000-0400-00003E010000}"/>
            </a:ext>
          </a:extLst>
        </xdr:cNvPr>
        <xdr:cNvSpPr txBox="1"/>
      </xdr:nvSpPr>
      <xdr:spPr>
        <a:xfrm>
          <a:off x="13512800" y="59441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35</xdr:row>
      <xdr:rowOff>160782</xdr:rowOff>
    </xdr:from>
    <xdr:to>
      <xdr:col>65</xdr:col>
      <xdr:colOff>53975</xdr:colOff>
      <xdr:row>36</xdr:row>
      <xdr:rowOff>90932</xdr:rowOff>
    </xdr:to>
    <xdr:sp macro="" textlink="">
      <xdr:nvSpPr>
        <xdr:cNvPr id="319" name="フローチャート: 判断 318">
          <a:extLst>
            <a:ext uri="{FF2B5EF4-FFF2-40B4-BE49-F238E27FC236}">
              <a16:creationId xmlns:a16="http://schemas.microsoft.com/office/drawing/2014/main" id="{00000000-0008-0000-0400-00003F010000}"/>
            </a:ext>
          </a:extLst>
        </xdr:cNvPr>
        <xdr:cNvSpPr/>
      </xdr:nvSpPr>
      <xdr:spPr>
        <a:xfrm>
          <a:off x="12954000" y="61615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34</xdr:row>
      <xdr:rowOff>101109</xdr:rowOff>
    </xdr:from>
    <xdr:ext cx="762000" cy="259045"/>
    <xdr:sp macro="" textlink="">
      <xdr:nvSpPr>
        <xdr:cNvPr id="320" name="テキスト ボックス 319">
          <a:extLst>
            <a:ext uri="{FF2B5EF4-FFF2-40B4-BE49-F238E27FC236}">
              <a16:creationId xmlns:a16="http://schemas.microsoft.com/office/drawing/2014/main" id="{00000000-0008-0000-0400-000040010000}"/>
            </a:ext>
          </a:extLst>
        </xdr:cNvPr>
        <xdr:cNvSpPr txBox="1"/>
      </xdr:nvSpPr>
      <xdr:spPr>
        <a:xfrm>
          <a:off x="12623800" y="59304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1" name="テキスト ボックス 320">
          <a:extLst>
            <a:ext uri="{FF2B5EF4-FFF2-40B4-BE49-F238E27FC236}">
              <a16:creationId xmlns:a16="http://schemas.microsoft.com/office/drawing/2014/main" id="{00000000-0008-0000-0400-000041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2" name="テキスト ボックス 321">
          <a:extLst>
            <a:ext uri="{FF2B5EF4-FFF2-40B4-BE49-F238E27FC236}">
              <a16:creationId xmlns:a16="http://schemas.microsoft.com/office/drawing/2014/main" id="{00000000-0008-0000-0400-000042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3" name="テキスト ボックス 322">
          <a:extLst>
            <a:ext uri="{FF2B5EF4-FFF2-40B4-BE49-F238E27FC236}">
              <a16:creationId xmlns:a16="http://schemas.microsoft.com/office/drawing/2014/main" id="{00000000-0008-0000-0400-000043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4" name="テキスト ボックス 323">
          <a:extLst>
            <a:ext uri="{FF2B5EF4-FFF2-40B4-BE49-F238E27FC236}">
              <a16:creationId xmlns:a16="http://schemas.microsoft.com/office/drawing/2014/main" id="{00000000-0008-0000-0400-000044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5" name="テキスト ボックス 324">
          <a:extLst>
            <a:ext uri="{FF2B5EF4-FFF2-40B4-BE49-F238E27FC236}">
              <a16:creationId xmlns:a16="http://schemas.microsoft.com/office/drawing/2014/main" id="{00000000-0008-0000-0400-000045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37</xdr:row>
      <xdr:rowOff>46482</xdr:rowOff>
    </xdr:from>
    <xdr:to>
      <xdr:col>82</xdr:col>
      <xdr:colOff>158750</xdr:colOff>
      <xdr:row>37</xdr:row>
      <xdr:rowOff>148082</xdr:rowOff>
    </xdr:to>
    <xdr:sp macro="" textlink="">
      <xdr:nvSpPr>
        <xdr:cNvPr id="326" name="楕円 325">
          <a:extLst>
            <a:ext uri="{FF2B5EF4-FFF2-40B4-BE49-F238E27FC236}">
              <a16:creationId xmlns:a16="http://schemas.microsoft.com/office/drawing/2014/main" id="{00000000-0008-0000-0400-000046010000}"/>
            </a:ext>
          </a:extLst>
        </xdr:cNvPr>
        <xdr:cNvSpPr/>
      </xdr:nvSpPr>
      <xdr:spPr>
        <a:xfrm>
          <a:off x="16459200" y="63901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37</xdr:row>
      <xdr:rowOff>18559</xdr:rowOff>
    </xdr:from>
    <xdr:ext cx="762000" cy="259045"/>
    <xdr:sp macro="" textlink="">
      <xdr:nvSpPr>
        <xdr:cNvPr id="327" name="補助費等該当値テキスト">
          <a:extLst>
            <a:ext uri="{FF2B5EF4-FFF2-40B4-BE49-F238E27FC236}">
              <a16:creationId xmlns:a16="http://schemas.microsoft.com/office/drawing/2014/main" id="{00000000-0008-0000-0400-000047010000}"/>
            </a:ext>
          </a:extLst>
        </xdr:cNvPr>
        <xdr:cNvSpPr txBox="1"/>
      </xdr:nvSpPr>
      <xdr:spPr>
        <a:xfrm>
          <a:off x="16598900" y="63622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36</xdr:row>
      <xdr:rowOff>76200</xdr:rowOff>
    </xdr:from>
    <xdr:to>
      <xdr:col>78</xdr:col>
      <xdr:colOff>120650</xdr:colOff>
      <xdr:row>37</xdr:row>
      <xdr:rowOff>6350</xdr:rowOff>
    </xdr:to>
    <xdr:sp macro="" textlink="">
      <xdr:nvSpPr>
        <xdr:cNvPr id="328" name="楕円 327">
          <a:extLst>
            <a:ext uri="{FF2B5EF4-FFF2-40B4-BE49-F238E27FC236}">
              <a16:creationId xmlns:a16="http://schemas.microsoft.com/office/drawing/2014/main" id="{00000000-0008-0000-0400-000048010000}"/>
            </a:ext>
          </a:extLst>
        </xdr:cNvPr>
        <xdr:cNvSpPr/>
      </xdr:nvSpPr>
      <xdr:spPr>
        <a:xfrm>
          <a:off x="15621000" y="6248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36</xdr:row>
      <xdr:rowOff>162577</xdr:rowOff>
    </xdr:from>
    <xdr:ext cx="736600" cy="259045"/>
    <xdr:sp macro="" textlink="">
      <xdr:nvSpPr>
        <xdr:cNvPr id="329" name="テキスト ボックス 328">
          <a:extLst>
            <a:ext uri="{FF2B5EF4-FFF2-40B4-BE49-F238E27FC236}">
              <a16:creationId xmlns:a16="http://schemas.microsoft.com/office/drawing/2014/main" id="{00000000-0008-0000-0400-000049010000}"/>
            </a:ext>
          </a:extLst>
        </xdr:cNvPr>
        <xdr:cNvSpPr txBox="1"/>
      </xdr:nvSpPr>
      <xdr:spPr>
        <a:xfrm>
          <a:off x="15290800" y="63347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36</xdr:row>
      <xdr:rowOff>48768</xdr:rowOff>
    </xdr:from>
    <xdr:to>
      <xdr:col>74</xdr:col>
      <xdr:colOff>31750</xdr:colOff>
      <xdr:row>36</xdr:row>
      <xdr:rowOff>150368</xdr:rowOff>
    </xdr:to>
    <xdr:sp macro="" textlink="">
      <xdr:nvSpPr>
        <xdr:cNvPr id="330" name="楕円 329">
          <a:extLst>
            <a:ext uri="{FF2B5EF4-FFF2-40B4-BE49-F238E27FC236}">
              <a16:creationId xmlns:a16="http://schemas.microsoft.com/office/drawing/2014/main" id="{00000000-0008-0000-0400-00004A010000}"/>
            </a:ext>
          </a:extLst>
        </xdr:cNvPr>
        <xdr:cNvSpPr/>
      </xdr:nvSpPr>
      <xdr:spPr>
        <a:xfrm>
          <a:off x="14732000" y="62209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36</xdr:row>
      <xdr:rowOff>135145</xdr:rowOff>
    </xdr:from>
    <xdr:ext cx="762000" cy="259045"/>
    <xdr:sp macro="" textlink="">
      <xdr:nvSpPr>
        <xdr:cNvPr id="331" name="テキスト ボックス 330">
          <a:extLst>
            <a:ext uri="{FF2B5EF4-FFF2-40B4-BE49-F238E27FC236}">
              <a16:creationId xmlns:a16="http://schemas.microsoft.com/office/drawing/2014/main" id="{00000000-0008-0000-0400-00004B010000}"/>
            </a:ext>
          </a:extLst>
        </xdr:cNvPr>
        <xdr:cNvSpPr txBox="1"/>
      </xdr:nvSpPr>
      <xdr:spPr>
        <a:xfrm>
          <a:off x="14401800" y="63073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36</xdr:row>
      <xdr:rowOff>76200</xdr:rowOff>
    </xdr:from>
    <xdr:to>
      <xdr:col>69</xdr:col>
      <xdr:colOff>142875</xdr:colOff>
      <xdr:row>37</xdr:row>
      <xdr:rowOff>6350</xdr:rowOff>
    </xdr:to>
    <xdr:sp macro="" textlink="">
      <xdr:nvSpPr>
        <xdr:cNvPr id="332" name="楕円 331">
          <a:extLst>
            <a:ext uri="{FF2B5EF4-FFF2-40B4-BE49-F238E27FC236}">
              <a16:creationId xmlns:a16="http://schemas.microsoft.com/office/drawing/2014/main" id="{00000000-0008-0000-0400-00004C010000}"/>
            </a:ext>
          </a:extLst>
        </xdr:cNvPr>
        <xdr:cNvSpPr/>
      </xdr:nvSpPr>
      <xdr:spPr>
        <a:xfrm>
          <a:off x="13843000" y="6248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36</xdr:row>
      <xdr:rowOff>162577</xdr:rowOff>
    </xdr:from>
    <xdr:ext cx="762000" cy="259045"/>
    <xdr:sp macro="" textlink="">
      <xdr:nvSpPr>
        <xdr:cNvPr id="333" name="テキスト ボックス 332">
          <a:extLst>
            <a:ext uri="{FF2B5EF4-FFF2-40B4-BE49-F238E27FC236}">
              <a16:creationId xmlns:a16="http://schemas.microsoft.com/office/drawing/2014/main" id="{00000000-0008-0000-0400-00004D010000}"/>
            </a:ext>
          </a:extLst>
        </xdr:cNvPr>
        <xdr:cNvSpPr txBox="1"/>
      </xdr:nvSpPr>
      <xdr:spPr>
        <a:xfrm>
          <a:off x="13512800" y="633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94488</xdr:rowOff>
    </xdr:from>
    <xdr:to>
      <xdr:col>65</xdr:col>
      <xdr:colOff>53975</xdr:colOff>
      <xdr:row>37</xdr:row>
      <xdr:rowOff>24638</xdr:rowOff>
    </xdr:to>
    <xdr:sp macro="" textlink="">
      <xdr:nvSpPr>
        <xdr:cNvPr id="334" name="楕円 333">
          <a:extLst>
            <a:ext uri="{FF2B5EF4-FFF2-40B4-BE49-F238E27FC236}">
              <a16:creationId xmlns:a16="http://schemas.microsoft.com/office/drawing/2014/main" id="{00000000-0008-0000-0400-00004E010000}"/>
            </a:ext>
          </a:extLst>
        </xdr:cNvPr>
        <xdr:cNvSpPr/>
      </xdr:nvSpPr>
      <xdr:spPr>
        <a:xfrm>
          <a:off x="12954000" y="62666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37</xdr:row>
      <xdr:rowOff>9415</xdr:rowOff>
    </xdr:from>
    <xdr:ext cx="762000" cy="259045"/>
    <xdr:sp macro="" textlink="">
      <xdr:nvSpPr>
        <xdr:cNvPr id="335" name="テキスト ボックス 334">
          <a:extLst>
            <a:ext uri="{FF2B5EF4-FFF2-40B4-BE49-F238E27FC236}">
              <a16:creationId xmlns:a16="http://schemas.microsoft.com/office/drawing/2014/main" id="{00000000-0008-0000-0400-00004F010000}"/>
            </a:ext>
          </a:extLst>
        </xdr:cNvPr>
        <xdr:cNvSpPr txBox="1"/>
      </xdr:nvSpPr>
      <xdr:spPr>
        <a:xfrm>
          <a:off x="12623800" y="63530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6" name="正方形/長方形 335">
          <a:extLst>
            <a:ext uri="{FF2B5EF4-FFF2-40B4-BE49-F238E27FC236}">
              <a16:creationId xmlns:a16="http://schemas.microsoft.com/office/drawing/2014/main" id="{00000000-0008-0000-0400-000050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7" name="正方形/長方形 336">
          <a:extLst>
            <a:ext uri="{FF2B5EF4-FFF2-40B4-BE49-F238E27FC236}">
              <a16:creationId xmlns:a16="http://schemas.microsoft.com/office/drawing/2014/main" id="{00000000-0008-0000-0400-000051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38" name="正方形/長方形 337">
          <a:extLst>
            <a:ext uri="{FF2B5EF4-FFF2-40B4-BE49-F238E27FC236}">
              <a16:creationId xmlns:a16="http://schemas.microsoft.com/office/drawing/2014/main" id="{00000000-0008-0000-0400-000052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39" name="正方形/長方形 338">
          <a:extLst>
            <a:ext uri="{FF2B5EF4-FFF2-40B4-BE49-F238E27FC236}">
              <a16:creationId xmlns:a16="http://schemas.microsoft.com/office/drawing/2014/main" id="{00000000-0008-0000-0400-000053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0" name="正方形/長方形 339">
          <a:extLst>
            <a:ext uri="{FF2B5EF4-FFF2-40B4-BE49-F238E27FC236}">
              <a16:creationId xmlns:a16="http://schemas.microsoft.com/office/drawing/2014/main" id="{00000000-0008-0000-0400-000054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1" name="正方形/長方形 340">
          <a:extLst>
            <a:ext uri="{FF2B5EF4-FFF2-40B4-BE49-F238E27FC236}">
              <a16:creationId xmlns:a16="http://schemas.microsoft.com/office/drawing/2014/main" id="{00000000-0008-0000-0400-000055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2" name="正方形/長方形 341">
          <a:extLst>
            <a:ext uri="{FF2B5EF4-FFF2-40B4-BE49-F238E27FC236}">
              <a16:creationId xmlns:a16="http://schemas.microsoft.com/office/drawing/2014/main" id="{00000000-0008-0000-0400-000056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3" name="正方形/長方形 342">
          <a:extLst>
            <a:ext uri="{FF2B5EF4-FFF2-40B4-BE49-F238E27FC236}">
              <a16:creationId xmlns:a16="http://schemas.microsoft.com/office/drawing/2014/main" id="{00000000-0008-0000-0400-000057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4" name="正方形/長方形 343">
          <a:extLst>
            <a:ext uri="{FF2B5EF4-FFF2-40B4-BE49-F238E27FC236}">
              <a16:creationId xmlns:a16="http://schemas.microsoft.com/office/drawing/2014/main" id="{00000000-0008-0000-0400-000058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5" name="正方形/長方形 344">
          <a:extLst>
            <a:ext uri="{FF2B5EF4-FFF2-40B4-BE49-F238E27FC236}">
              <a16:creationId xmlns:a16="http://schemas.microsoft.com/office/drawing/2014/main" id="{00000000-0008-0000-0400-000059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6" name="テキスト ボックス 345">
          <a:extLst>
            <a:ext uri="{FF2B5EF4-FFF2-40B4-BE49-F238E27FC236}">
              <a16:creationId xmlns:a16="http://schemas.microsoft.com/office/drawing/2014/main" id="{00000000-0008-0000-0400-00005A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a:latin typeface="ＭＳ Ｐゴシック" panose="020B0600070205080204" pitchFamily="50" charset="-128"/>
              <a:ea typeface="ＭＳ Ｐゴシック" panose="020B0600070205080204" pitchFamily="50" charset="-128"/>
            </a:rPr>
            <a:t>　</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類似団体平均を</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4.7</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ポイント、福島県平均を</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0.3</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ポイント下回っているが、前年度と比較して</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0.3</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ポイント上昇している状況である。</a:t>
          </a:r>
          <a:endPar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借入の償還は進んだが、住宅使用料等特定財源の充当が減少したことが主な要因である。</a:t>
          </a:r>
          <a:endPar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今後も、市債バランスを考慮しつつ当該年度の市債発行額を設定し、後年度の公債費負担の抑制を図る。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69</xdr:row>
      <xdr:rowOff>107950</xdr:rowOff>
    </xdr:from>
    <xdr:ext cx="298543" cy="225703"/>
    <xdr:sp macro="" textlink="">
      <xdr:nvSpPr>
        <xdr:cNvPr id="347" name="テキスト ボックス 346">
          <a:extLst>
            <a:ext uri="{FF2B5EF4-FFF2-40B4-BE49-F238E27FC236}">
              <a16:creationId xmlns:a16="http://schemas.microsoft.com/office/drawing/2014/main" id="{00000000-0008-0000-0400-00005B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48" name="直線コネクタ 347">
          <a:extLst>
            <a:ext uri="{FF2B5EF4-FFF2-40B4-BE49-F238E27FC236}">
              <a16:creationId xmlns:a16="http://schemas.microsoft.com/office/drawing/2014/main" id="{00000000-0008-0000-0400-00005C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49" name="テキスト ボックス 348">
          <a:extLst>
            <a:ext uri="{FF2B5EF4-FFF2-40B4-BE49-F238E27FC236}">
              <a16:creationId xmlns:a16="http://schemas.microsoft.com/office/drawing/2014/main" id="{00000000-0008-0000-0400-00005D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50" name="直線コネクタ 349">
          <a:extLst>
            <a:ext uri="{FF2B5EF4-FFF2-40B4-BE49-F238E27FC236}">
              <a16:creationId xmlns:a16="http://schemas.microsoft.com/office/drawing/2014/main" id="{00000000-0008-0000-0400-00005E010000}"/>
            </a:ext>
          </a:extLst>
        </xdr:cNvPr>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51" name="テキスト ボックス 350">
          <a:extLst>
            <a:ext uri="{FF2B5EF4-FFF2-40B4-BE49-F238E27FC236}">
              <a16:creationId xmlns:a16="http://schemas.microsoft.com/office/drawing/2014/main" id="{00000000-0008-0000-0400-00005F010000}"/>
            </a:ext>
          </a:extLst>
        </xdr:cNvPr>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52" name="直線コネクタ 351">
          <a:extLst>
            <a:ext uri="{FF2B5EF4-FFF2-40B4-BE49-F238E27FC236}">
              <a16:creationId xmlns:a16="http://schemas.microsoft.com/office/drawing/2014/main" id="{00000000-0008-0000-0400-000060010000}"/>
            </a:ext>
          </a:extLst>
        </xdr:cNvPr>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53" name="テキスト ボックス 352">
          <a:extLst>
            <a:ext uri="{FF2B5EF4-FFF2-40B4-BE49-F238E27FC236}">
              <a16:creationId xmlns:a16="http://schemas.microsoft.com/office/drawing/2014/main" id="{00000000-0008-0000-0400-000061010000}"/>
            </a:ext>
          </a:extLst>
        </xdr:cNvPr>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54" name="直線コネクタ 353">
          <a:extLst>
            <a:ext uri="{FF2B5EF4-FFF2-40B4-BE49-F238E27FC236}">
              <a16:creationId xmlns:a16="http://schemas.microsoft.com/office/drawing/2014/main" id="{00000000-0008-0000-0400-000062010000}"/>
            </a:ext>
          </a:extLst>
        </xdr:cNvPr>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55" name="テキスト ボックス 354">
          <a:extLst>
            <a:ext uri="{FF2B5EF4-FFF2-40B4-BE49-F238E27FC236}">
              <a16:creationId xmlns:a16="http://schemas.microsoft.com/office/drawing/2014/main" id="{00000000-0008-0000-0400-000063010000}"/>
            </a:ext>
          </a:extLst>
        </xdr:cNvPr>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56" name="直線コネクタ 355">
          <a:extLst>
            <a:ext uri="{FF2B5EF4-FFF2-40B4-BE49-F238E27FC236}">
              <a16:creationId xmlns:a16="http://schemas.microsoft.com/office/drawing/2014/main" id="{00000000-0008-0000-0400-000064010000}"/>
            </a:ext>
          </a:extLst>
        </xdr:cNvPr>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57" name="テキスト ボックス 356">
          <a:extLst>
            <a:ext uri="{FF2B5EF4-FFF2-40B4-BE49-F238E27FC236}">
              <a16:creationId xmlns:a16="http://schemas.microsoft.com/office/drawing/2014/main" id="{00000000-0008-0000-0400-000065010000}"/>
            </a:ext>
          </a:extLst>
        </xdr:cNvPr>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58" name="直線コネクタ 357">
          <a:extLst>
            <a:ext uri="{FF2B5EF4-FFF2-40B4-BE49-F238E27FC236}">
              <a16:creationId xmlns:a16="http://schemas.microsoft.com/office/drawing/2014/main" id="{00000000-0008-0000-0400-000066010000}"/>
            </a:ext>
          </a:extLst>
        </xdr:cNvPr>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59" name="テキスト ボックス 358">
          <a:extLst>
            <a:ext uri="{FF2B5EF4-FFF2-40B4-BE49-F238E27FC236}">
              <a16:creationId xmlns:a16="http://schemas.microsoft.com/office/drawing/2014/main" id="{00000000-0008-0000-0400-000067010000}"/>
            </a:ext>
          </a:extLst>
        </xdr:cNvPr>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0" name="直線コネクタ 359">
          <a:extLst>
            <a:ext uri="{FF2B5EF4-FFF2-40B4-BE49-F238E27FC236}">
              <a16:creationId xmlns:a16="http://schemas.microsoft.com/office/drawing/2014/main" id="{00000000-0008-0000-0400-000068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61" name="公債費グラフ枠">
          <a:extLst>
            <a:ext uri="{FF2B5EF4-FFF2-40B4-BE49-F238E27FC236}">
              <a16:creationId xmlns:a16="http://schemas.microsoft.com/office/drawing/2014/main" id="{00000000-0008-0000-0400-000069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74</xdr:row>
      <xdr:rowOff>33655</xdr:rowOff>
    </xdr:from>
    <xdr:to>
      <xdr:col>24</xdr:col>
      <xdr:colOff>25400</xdr:colOff>
      <xdr:row>80</xdr:row>
      <xdr:rowOff>58420</xdr:rowOff>
    </xdr:to>
    <xdr:cxnSp macro="">
      <xdr:nvCxnSpPr>
        <xdr:cNvPr id="362" name="直線コネクタ 361">
          <a:extLst>
            <a:ext uri="{FF2B5EF4-FFF2-40B4-BE49-F238E27FC236}">
              <a16:creationId xmlns:a16="http://schemas.microsoft.com/office/drawing/2014/main" id="{00000000-0008-0000-0400-00006A010000}"/>
            </a:ext>
          </a:extLst>
        </xdr:cNvPr>
        <xdr:cNvCxnSpPr/>
      </xdr:nvCxnSpPr>
      <xdr:spPr>
        <a:xfrm flipV="1">
          <a:off x="4826000" y="12720955"/>
          <a:ext cx="0" cy="105346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30497</xdr:rowOff>
    </xdr:from>
    <xdr:ext cx="762000" cy="259045"/>
    <xdr:sp macro="" textlink="">
      <xdr:nvSpPr>
        <xdr:cNvPr id="363" name="公債費最小値テキスト">
          <a:extLst>
            <a:ext uri="{FF2B5EF4-FFF2-40B4-BE49-F238E27FC236}">
              <a16:creationId xmlns:a16="http://schemas.microsoft.com/office/drawing/2014/main" id="{00000000-0008-0000-0400-00006B010000}"/>
            </a:ext>
          </a:extLst>
        </xdr:cNvPr>
        <xdr:cNvSpPr txBox="1"/>
      </xdr:nvSpPr>
      <xdr:spPr>
        <a:xfrm>
          <a:off x="4914900" y="13746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58420</xdr:rowOff>
    </xdr:from>
    <xdr:to>
      <xdr:col>24</xdr:col>
      <xdr:colOff>114300</xdr:colOff>
      <xdr:row>80</xdr:row>
      <xdr:rowOff>58420</xdr:rowOff>
    </xdr:to>
    <xdr:cxnSp macro="">
      <xdr:nvCxnSpPr>
        <xdr:cNvPr id="364" name="直線コネクタ 363">
          <a:extLst>
            <a:ext uri="{FF2B5EF4-FFF2-40B4-BE49-F238E27FC236}">
              <a16:creationId xmlns:a16="http://schemas.microsoft.com/office/drawing/2014/main" id="{00000000-0008-0000-0400-00006C010000}"/>
            </a:ext>
          </a:extLst>
        </xdr:cNvPr>
        <xdr:cNvCxnSpPr/>
      </xdr:nvCxnSpPr>
      <xdr:spPr>
        <a:xfrm>
          <a:off x="4737100" y="137744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72</xdr:row>
      <xdr:rowOff>120032</xdr:rowOff>
    </xdr:from>
    <xdr:ext cx="762000" cy="259045"/>
    <xdr:sp macro="" textlink="">
      <xdr:nvSpPr>
        <xdr:cNvPr id="365" name="公債費最大値テキスト">
          <a:extLst>
            <a:ext uri="{FF2B5EF4-FFF2-40B4-BE49-F238E27FC236}">
              <a16:creationId xmlns:a16="http://schemas.microsoft.com/office/drawing/2014/main" id="{00000000-0008-0000-0400-00006D010000}"/>
            </a:ext>
          </a:extLst>
        </xdr:cNvPr>
        <xdr:cNvSpPr txBox="1"/>
      </xdr:nvSpPr>
      <xdr:spPr>
        <a:xfrm>
          <a:off x="4914900" y="124644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74</xdr:row>
      <xdr:rowOff>33655</xdr:rowOff>
    </xdr:from>
    <xdr:to>
      <xdr:col>24</xdr:col>
      <xdr:colOff>114300</xdr:colOff>
      <xdr:row>74</xdr:row>
      <xdr:rowOff>33655</xdr:rowOff>
    </xdr:to>
    <xdr:cxnSp macro="">
      <xdr:nvCxnSpPr>
        <xdr:cNvPr id="366" name="直線コネクタ 365">
          <a:extLst>
            <a:ext uri="{FF2B5EF4-FFF2-40B4-BE49-F238E27FC236}">
              <a16:creationId xmlns:a16="http://schemas.microsoft.com/office/drawing/2014/main" id="{00000000-0008-0000-0400-00006E010000}"/>
            </a:ext>
          </a:extLst>
        </xdr:cNvPr>
        <xdr:cNvCxnSpPr/>
      </xdr:nvCxnSpPr>
      <xdr:spPr>
        <a:xfrm>
          <a:off x="4737100" y="127209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74</xdr:row>
      <xdr:rowOff>90805</xdr:rowOff>
    </xdr:from>
    <xdr:to>
      <xdr:col>24</xdr:col>
      <xdr:colOff>25400</xdr:colOff>
      <xdr:row>74</xdr:row>
      <xdr:rowOff>96520</xdr:rowOff>
    </xdr:to>
    <xdr:cxnSp macro="">
      <xdr:nvCxnSpPr>
        <xdr:cNvPr id="367" name="直線コネクタ 366">
          <a:extLst>
            <a:ext uri="{FF2B5EF4-FFF2-40B4-BE49-F238E27FC236}">
              <a16:creationId xmlns:a16="http://schemas.microsoft.com/office/drawing/2014/main" id="{00000000-0008-0000-0400-00006F010000}"/>
            </a:ext>
          </a:extLst>
        </xdr:cNvPr>
        <xdr:cNvCxnSpPr/>
      </xdr:nvCxnSpPr>
      <xdr:spPr>
        <a:xfrm>
          <a:off x="3987800" y="12778105"/>
          <a:ext cx="838200" cy="5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74</xdr:row>
      <xdr:rowOff>107332</xdr:rowOff>
    </xdr:from>
    <xdr:ext cx="762000" cy="259045"/>
    <xdr:sp macro="" textlink="">
      <xdr:nvSpPr>
        <xdr:cNvPr id="368" name="公債費平均値テキスト">
          <a:extLst>
            <a:ext uri="{FF2B5EF4-FFF2-40B4-BE49-F238E27FC236}">
              <a16:creationId xmlns:a16="http://schemas.microsoft.com/office/drawing/2014/main" id="{00000000-0008-0000-0400-000070010000}"/>
            </a:ext>
          </a:extLst>
        </xdr:cNvPr>
        <xdr:cNvSpPr txBox="1"/>
      </xdr:nvSpPr>
      <xdr:spPr>
        <a:xfrm>
          <a:off x="4914900" y="1279463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74</xdr:row>
      <xdr:rowOff>135255</xdr:rowOff>
    </xdr:from>
    <xdr:to>
      <xdr:col>24</xdr:col>
      <xdr:colOff>76200</xdr:colOff>
      <xdr:row>75</xdr:row>
      <xdr:rowOff>65405</xdr:rowOff>
    </xdr:to>
    <xdr:sp macro="" textlink="">
      <xdr:nvSpPr>
        <xdr:cNvPr id="369" name="フローチャート: 判断 368">
          <a:extLst>
            <a:ext uri="{FF2B5EF4-FFF2-40B4-BE49-F238E27FC236}">
              <a16:creationId xmlns:a16="http://schemas.microsoft.com/office/drawing/2014/main" id="{00000000-0008-0000-0400-000071010000}"/>
            </a:ext>
          </a:extLst>
        </xdr:cNvPr>
        <xdr:cNvSpPr/>
      </xdr:nvSpPr>
      <xdr:spPr>
        <a:xfrm>
          <a:off x="4775200" y="128225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74</xdr:row>
      <xdr:rowOff>90805</xdr:rowOff>
    </xdr:from>
    <xdr:to>
      <xdr:col>19</xdr:col>
      <xdr:colOff>187325</xdr:colOff>
      <xdr:row>74</xdr:row>
      <xdr:rowOff>92710</xdr:rowOff>
    </xdr:to>
    <xdr:cxnSp macro="">
      <xdr:nvCxnSpPr>
        <xdr:cNvPr id="370" name="直線コネクタ 369">
          <a:extLst>
            <a:ext uri="{FF2B5EF4-FFF2-40B4-BE49-F238E27FC236}">
              <a16:creationId xmlns:a16="http://schemas.microsoft.com/office/drawing/2014/main" id="{00000000-0008-0000-0400-000072010000}"/>
            </a:ext>
          </a:extLst>
        </xdr:cNvPr>
        <xdr:cNvCxnSpPr/>
      </xdr:nvCxnSpPr>
      <xdr:spPr>
        <a:xfrm flipV="1">
          <a:off x="3098800" y="12778105"/>
          <a:ext cx="889000" cy="1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74</xdr:row>
      <xdr:rowOff>137160</xdr:rowOff>
    </xdr:from>
    <xdr:to>
      <xdr:col>20</xdr:col>
      <xdr:colOff>38100</xdr:colOff>
      <xdr:row>75</xdr:row>
      <xdr:rowOff>67310</xdr:rowOff>
    </xdr:to>
    <xdr:sp macro="" textlink="">
      <xdr:nvSpPr>
        <xdr:cNvPr id="371" name="フローチャート: 判断 370">
          <a:extLst>
            <a:ext uri="{FF2B5EF4-FFF2-40B4-BE49-F238E27FC236}">
              <a16:creationId xmlns:a16="http://schemas.microsoft.com/office/drawing/2014/main" id="{00000000-0008-0000-0400-000073010000}"/>
            </a:ext>
          </a:extLst>
        </xdr:cNvPr>
        <xdr:cNvSpPr/>
      </xdr:nvSpPr>
      <xdr:spPr>
        <a:xfrm>
          <a:off x="3937000" y="12824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75</xdr:row>
      <xdr:rowOff>52087</xdr:rowOff>
    </xdr:from>
    <xdr:ext cx="736600" cy="259045"/>
    <xdr:sp macro="" textlink="">
      <xdr:nvSpPr>
        <xdr:cNvPr id="372" name="テキスト ボックス 371">
          <a:extLst>
            <a:ext uri="{FF2B5EF4-FFF2-40B4-BE49-F238E27FC236}">
              <a16:creationId xmlns:a16="http://schemas.microsoft.com/office/drawing/2014/main" id="{00000000-0008-0000-0400-000074010000}"/>
            </a:ext>
          </a:extLst>
        </xdr:cNvPr>
        <xdr:cNvSpPr txBox="1"/>
      </xdr:nvSpPr>
      <xdr:spPr>
        <a:xfrm>
          <a:off x="3606800" y="129108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74</xdr:row>
      <xdr:rowOff>92710</xdr:rowOff>
    </xdr:from>
    <xdr:to>
      <xdr:col>15</xdr:col>
      <xdr:colOff>98425</xdr:colOff>
      <xdr:row>74</xdr:row>
      <xdr:rowOff>94615</xdr:rowOff>
    </xdr:to>
    <xdr:cxnSp macro="">
      <xdr:nvCxnSpPr>
        <xdr:cNvPr id="373" name="直線コネクタ 372">
          <a:extLst>
            <a:ext uri="{FF2B5EF4-FFF2-40B4-BE49-F238E27FC236}">
              <a16:creationId xmlns:a16="http://schemas.microsoft.com/office/drawing/2014/main" id="{00000000-0008-0000-0400-000075010000}"/>
            </a:ext>
          </a:extLst>
        </xdr:cNvPr>
        <xdr:cNvCxnSpPr/>
      </xdr:nvCxnSpPr>
      <xdr:spPr>
        <a:xfrm flipV="1">
          <a:off x="2209800" y="12780010"/>
          <a:ext cx="889000" cy="1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74</xdr:row>
      <xdr:rowOff>137160</xdr:rowOff>
    </xdr:from>
    <xdr:to>
      <xdr:col>15</xdr:col>
      <xdr:colOff>149225</xdr:colOff>
      <xdr:row>75</xdr:row>
      <xdr:rowOff>67310</xdr:rowOff>
    </xdr:to>
    <xdr:sp macro="" textlink="">
      <xdr:nvSpPr>
        <xdr:cNvPr id="374" name="フローチャート: 判断 373">
          <a:extLst>
            <a:ext uri="{FF2B5EF4-FFF2-40B4-BE49-F238E27FC236}">
              <a16:creationId xmlns:a16="http://schemas.microsoft.com/office/drawing/2014/main" id="{00000000-0008-0000-0400-000076010000}"/>
            </a:ext>
          </a:extLst>
        </xdr:cNvPr>
        <xdr:cNvSpPr/>
      </xdr:nvSpPr>
      <xdr:spPr>
        <a:xfrm>
          <a:off x="3048000" y="12824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75</xdr:row>
      <xdr:rowOff>52087</xdr:rowOff>
    </xdr:from>
    <xdr:ext cx="762000" cy="259045"/>
    <xdr:sp macro="" textlink="">
      <xdr:nvSpPr>
        <xdr:cNvPr id="375" name="テキスト ボックス 374">
          <a:extLst>
            <a:ext uri="{FF2B5EF4-FFF2-40B4-BE49-F238E27FC236}">
              <a16:creationId xmlns:a16="http://schemas.microsoft.com/office/drawing/2014/main" id="{00000000-0008-0000-0400-000077010000}"/>
            </a:ext>
          </a:extLst>
        </xdr:cNvPr>
        <xdr:cNvSpPr txBox="1"/>
      </xdr:nvSpPr>
      <xdr:spPr>
        <a:xfrm>
          <a:off x="2717800" y="12910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74</xdr:row>
      <xdr:rowOff>88900</xdr:rowOff>
    </xdr:from>
    <xdr:to>
      <xdr:col>11</xdr:col>
      <xdr:colOff>9525</xdr:colOff>
      <xdr:row>74</xdr:row>
      <xdr:rowOff>94615</xdr:rowOff>
    </xdr:to>
    <xdr:cxnSp macro="">
      <xdr:nvCxnSpPr>
        <xdr:cNvPr id="376" name="直線コネクタ 375">
          <a:extLst>
            <a:ext uri="{FF2B5EF4-FFF2-40B4-BE49-F238E27FC236}">
              <a16:creationId xmlns:a16="http://schemas.microsoft.com/office/drawing/2014/main" id="{00000000-0008-0000-0400-000078010000}"/>
            </a:ext>
          </a:extLst>
        </xdr:cNvPr>
        <xdr:cNvCxnSpPr/>
      </xdr:nvCxnSpPr>
      <xdr:spPr>
        <a:xfrm>
          <a:off x="1320800" y="12776200"/>
          <a:ext cx="889000" cy="5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74</xdr:row>
      <xdr:rowOff>140970</xdr:rowOff>
    </xdr:from>
    <xdr:to>
      <xdr:col>11</xdr:col>
      <xdr:colOff>60325</xdr:colOff>
      <xdr:row>75</xdr:row>
      <xdr:rowOff>71120</xdr:rowOff>
    </xdr:to>
    <xdr:sp macro="" textlink="">
      <xdr:nvSpPr>
        <xdr:cNvPr id="377" name="フローチャート: 判断 376">
          <a:extLst>
            <a:ext uri="{FF2B5EF4-FFF2-40B4-BE49-F238E27FC236}">
              <a16:creationId xmlns:a16="http://schemas.microsoft.com/office/drawing/2014/main" id="{00000000-0008-0000-0400-000079010000}"/>
            </a:ext>
          </a:extLst>
        </xdr:cNvPr>
        <xdr:cNvSpPr/>
      </xdr:nvSpPr>
      <xdr:spPr>
        <a:xfrm>
          <a:off x="2159000" y="128282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75</xdr:row>
      <xdr:rowOff>55897</xdr:rowOff>
    </xdr:from>
    <xdr:ext cx="762000" cy="259045"/>
    <xdr:sp macro="" textlink="">
      <xdr:nvSpPr>
        <xdr:cNvPr id="378" name="テキスト ボックス 377">
          <a:extLst>
            <a:ext uri="{FF2B5EF4-FFF2-40B4-BE49-F238E27FC236}">
              <a16:creationId xmlns:a16="http://schemas.microsoft.com/office/drawing/2014/main" id="{00000000-0008-0000-0400-00007A010000}"/>
            </a:ext>
          </a:extLst>
        </xdr:cNvPr>
        <xdr:cNvSpPr txBox="1"/>
      </xdr:nvSpPr>
      <xdr:spPr>
        <a:xfrm>
          <a:off x="1828800" y="129146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74</xdr:row>
      <xdr:rowOff>142875</xdr:rowOff>
    </xdr:from>
    <xdr:to>
      <xdr:col>6</xdr:col>
      <xdr:colOff>171450</xdr:colOff>
      <xdr:row>75</xdr:row>
      <xdr:rowOff>73025</xdr:rowOff>
    </xdr:to>
    <xdr:sp macro="" textlink="">
      <xdr:nvSpPr>
        <xdr:cNvPr id="379" name="フローチャート: 判断 378">
          <a:extLst>
            <a:ext uri="{FF2B5EF4-FFF2-40B4-BE49-F238E27FC236}">
              <a16:creationId xmlns:a16="http://schemas.microsoft.com/office/drawing/2014/main" id="{00000000-0008-0000-0400-00007B010000}"/>
            </a:ext>
          </a:extLst>
        </xdr:cNvPr>
        <xdr:cNvSpPr/>
      </xdr:nvSpPr>
      <xdr:spPr>
        <a:xfrm>
          <a:off x="1270000" y="128301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75</xdr:row>
      <xdr:rowOff>57802</xdr:rowOff>
    </xdr:from>
    <xdr:ext cx="762000" cy="259045"/>
    <xdr:sp macro="" textlink="">
      <xdr:nvSpPr>
        <xdr:cNvPr id="380" name="テキスト ボックス 379">
          <a:extLst>
            <a:ext uri="{FF2B5EF4-FFF2-40B4-BE49-F238E27FC236}">
              <a16:creationId xmlns:a16="http://schemas.microsoft.com/office/drawing/2014/main" id="{00000000-0008-0000-0400-00007C010000}"/>
            </a:ext>
          </a:extLst>
        </xdr:cNvPr>
        <xdr:cNvSpPr txBox="1"/>
      </xdr:nvSpPr>
      <xdr:spPr>
        <a:xfrm>
          <a:off x="939800" y="129165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1" name="テキスト ボックス 380">
          <a:extLst>
            <a:ext uri="{FF2B5EF4-FFF2-40B4-BE49-F238E27FC236}">
              <a16:creationId xmlns:a16="http://schemas.microsoft.com/office/drawing/2014/main" id="{00000000-0008-0000-0400-00007D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2" name="テキスト ボックス 381">
          <a:extLst>
            <a:ext uri="{FF2B5EF4-FFF2-40B4-BE49-F238E27FC236}">
              <a16:creationId xmlns:a16="http://schemas.microsoft.com/office/drawing/2014/main" id="{00000000-0008-0000-0400-00007E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3" name="テキスト ボックス 382">
          <a:extLst>
            <a:ext uri="{FF2B5EF4-FFF2-40B4-BE49-F238E27FC236}">
              <a16:creationId xmlns:a16="http://schemas.microsoft.com/office/drawing/2014/main" id="{00000000-0008-0000-0400-00007F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4" name="テキスト ボックス 383">
          <a:extLst>
            <a:ext uri="{FF2B5EF4-FFF2-40B4-BE49-F238E27FC236}">
              <a16:creationId xmlns:a16="http://schemas.microsoft.com/office/drawing/2014/main" id="{00000000-0008-0000-0400-000080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5" name="テキスト ボックス 384">
          <a:extLst>
            <a:ext uri="{FF2B5EF4-FFF2-40B4-BE49-F238E27FC236}">
              <a16:creationId xmlns:a16="http://schemas.microsoft.com/office/drawing/2014/main" id="{00000000-0008-0000-0400-000081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74</xdr:row>
      <xdr:rowOff>45720</xdr:rowOff>
    </xdr:from>
    <xdr:to>
      <xdr:col>24</xdr:col>
      <xdr:colOff>76200</xdr:colOff>
      <xdr:row>74</xdr:row>
      <xdr:rowOff>147320</xdr:rowOff>
    </xdr:to>
    <xdr:sp macro="" textlink="">
      <xdr:nvSpPr>
        <xdr:cNvPr id="386" name="楕円 385">
          <a:extLst>
            <a:ext uri="{FF2B5EF4-FFF2-40B4-BE49-F238E27FC236}">
              <a16:creationId xmlns:a16="http://schemas.microsoft.com/office/drawing/2014/main" id="{00000000-0008-0000-0400-000082010000}"/>
            </a:ext>
          </a:extLst>
        </xdr:cNvPr>
        <xdr:cNvSpPr/>
      </xdr:nvSpPr>
      <xdr:spPr>
        <a:xfrm>
          <a:off x="4775200" y="12733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73</xdr:row>
      <xdr:rowOff>125747</xdr:rowOff>
    </xdr:from>
    <xdr:ext cx="762000" cy="259045"/>
    <xdr:sp macro="" textlink="">
      <xdr:nvSpPr>
        <xdr:cNvPr id="387" name="公債費該当値テキスト">
          <a:extLst>
            <a:ext uri="{FF2B5EF4-FFF2-40B4-BE49-F238E27FC236}">
              <a16:creationId xmlns:a16="http://schemas.microsoft.com/office/drawing/2014/main" id="{00000000-0008-0000-0400-000083010000}"/>
            </a:ext>
          </a:extLst>
        </xdr:cNvPr>
        <xdr:cNvSpPr txBox="1"/>
      </xdr:nvSpPr>
      <xdr:spPr>
        <a:xfrm>
          <a:off x="4914900" y="12641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74</xdr:row>
      <xdr:rowOff>40005</xdr:rowOff>
    </xdr:from>
    <xdr:to>
      <xdr:col>20</xdr:col>
      <xdr:colOff>38100</xdr:colOff>
      <xdr:row>74</xdr:row>
      <xdr:rowOff>141605</xdr:rowOff>
    </xdr:to>
    <xdr:sp macro="" textlink="">
      <xdr:nvSpPr>
        <xdr:cNvPr id="388" name="楕円 387">
          <a:extLst>
            <a:ext uri="{FF2B5EF4-FFF2-40B4-BE49-F238E27FC236}">
              <a16:creationId xmlns:a16="http://schemas.microsoft.com/office/drawing/2014/main" id="{00000000-0008-0000-0400-000084010000}"/>
            </a:ext>
          </a:extLst>
        </xdr:cNvPr>
        <xdr:cNvSpPr/>
      </xdr:nvSpPr>
      <xdr:spPr>
        <a:xfrm>
          <a:off x="3937000" y="127273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72</xdr:row>
      <xdr:rowOff>151782</xdr:rowOff>
    </xdr:from>
    <xdr:ext cx="736600" cy="259045"/>
    <xdr:sp macro="" textlink="">
      <xdr:nvSpPr>
        <xdr:cNvPr id="389" name="テキスト ボックス 388">
          <a:extLst>
            <a:ext uri="{FF2B5EF4-FFF2-40B4-BE49-F238E27FC236}">
              <a16:creationId xmlns:a16="http://schemas.microsoft.com/office/drawing/2014/main" id="{00000000-0008-0000-0400-000085010000}"/>
            </a:ext>
          </a:extLst>
        </xdr:cNvPr>
        <xdr:cNvSpPr txBox="1"/>
      </xdr:nvSpPr>
      <xdr:spPr>
        <a:xfrm>
          <a:off x="3606800" y="1249618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74</xdr:row>
      <xdr:rowOff>41910</xdr:rowOff>
    </xdr:from>
    <xdr:to>
      <xdr:col>15</xdr:col>
      <xdr:colOff>149225</xdr:colOff>
      <xdr:row>74</xdr:row>
      <xdr:rowOff>143510</xdr:rowOff>
    </xdr:to>
    <xdr:sp macro="" textlink="">
      <xdr:nvSpPr>
        <xdr:cNvPr id="390" name="楕円 389">
          <a:extLst>
            <a:ext uri="{FF2B5EF4-FFF2-40B4-BE49-F238E27FC236}">
              <a16:creationId xmlns:a16="http://schemas.microsoft.com/office/drawing/2014/main" id="{00000000-0008-0000-0400-000086010000}"/>
            </a:ext>
          </a:extLst>
        </xdr:cNvPr>
        <xdr:cNvSpPr/>
      </xdr:nvSpPr>
      <xdr:spPr>
        <a:xfrm>
          <a:off x="3048000" y="127292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72</xdr:row>
      <xdr:rowOff>153687</xdr:rowOff>
    </xdr:from>
    <xdr:ext cx="762000" cy="259045"/>
    <xdr:sp macro="" textlink="">
      <xdr:nvSpPr>
        <xdr:cNvPr id="391" name="テキスト ボックス 390">
          <a:extLst>
            <a:ext uri="{FF2B5EF4-FFF2-40B4-BE49-F238E27FC236}">
              <a16:creationId xmlns:a16="http://schemas.microsoft.com/office/drawing/2014/main" id="{00000000-0008-0000-0400-000087010000}"/>
            </a:ext>
          </a:extLst>
        </xdr:cNvPr>
        <xdr:cNvSpPr txBox="1"/>
      </xdr:nvSpPr>
      <xdr:spPr>
        <a:xfrm>
          <a:off x="2717800" y="12498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74</xdr:row>
      <xdr:rowOff>43815</xdr:rowOff>
    </xdr:from>
    <xdr:to>
      <xdr:col>11</xdr:col>
      <xdr:colOff>60325</xdr:colOff>
      <xdr:row>74</xdr:row>
      <xdr:rowOff>145415</xdr:rowOff>
    </xdr:to>
    <xdr:sp macro="" textlink="">
      <xdr:nvSpPr>
        <xdr:cNvPr id="392" name="楕円 391">
          <a:extLst>
            <a:ext uri="{FF2B5EF4-FFF2-40B4-BE49-F238E27FC236}">
              <a16:creationId xmlns:a16="http://schemas.microsoft.com/office/drawing/2014/main" id="{00000000-0008-0000-0400-000088010000}"/>
            </a:ext>
          </a:extLst>
        </xdr:cNvPr>
        <xdr:cNvSpPr/>
      </xdr:nvSpPr>
      <xdr:spPr>
        <a:xfrm>
          <a:off x="2159000" y="127311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72</xdr:row>
      <xdr:rowOff>155592</xdr:rowOff>
    </xdr:from>
    <xdr:ext cx="762000" cy="259045"/>
    <xdr:sp macro="" textlink="">
      <xdr:nvSpPr>
        <xdr:cNvPr id="393" name="テキスト ボックス 392">
          <a:extLst>
            <a:ext uri="{FF2B5EF4-FFF2-40B4-BE49-F238E27FC236}">
              <a16:creationId xmlns:a16="http://schemas.microsoft.com/office/drawing/2014/main" id="{00000000-0008-0000-0400-000089010000}"/>
            </a:ext>
          </a:extLst>
        </xdr:cNvPr>
        <xdr:cNvSpPr txBox="1"/>
      </xdr:nvSpPr>
      <xdr:spPr>
        <a:xfrm>
          <a:off x="1828800" y="12499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74</xdr:row>
      <xdr:rowOff>38100</xdr:rowOff>
    </xdr:from>
    <xdr:to>
      <xdr:col>6</xdr:col>
      <xdr:colOff>171450</xdr:colOff>
      <xdr:row>74</xdr:row>
      <xdr:rowOff>139700</xdr:rowOff>
    </xdr:to>
    <xdr:sp macro="" textlink="">
      <xdr:nvSpPr>
        <xdr:cNvPr id="394" name="楕円 393">
          <a:extLst>
            <a:ext uri="{FF2B5EF4-FFF2-40B4-BE49-F238E27FC236}">
              <a16:creationId xmlns:a16="http://schemas.microsoft.com/office/drawing/2014/main" id="{00000000-0008-0000-0400-00008A010000}"/>
            </a:ext>
          </a:extLst>
        </xdr:cNvPr>
        <xdr:cNvSpPr/>
      </xdr:nvSpPr>
      <xdr:spPr>
        <a:xfrm>
          <a:off x="1270000" y="12725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72</xdr:row>
      <xdr:rowOff>149877</xdr:rowOff>
    </xdr:from>
    <xdr:ext cx="762000" cy="259045"/>
    <xdr:sp macro="" textlink="">
      <xdr:nvSpPr>
        <xdr:cNvPr id="395" name="テキスト ボックス 394">
          <a:extLst>
            <a:ext uri="{FF2B5EF4-FFF2-40B4-BE49-F238E27FC236}">
              <a16:creationId xmlns:a16="http://schemas.microsoft.com/office/drawing/2014/main" id="{00000000-0008-0000-0400-00008B010000}"/>
            </a:ext>
          </a:extLst>
        </xdr:cNvPr>
        <xdr:cNvSpPr txBox="1"/>
      </xdr:nvSpPr>
      <xdr:spPr>
        <a:xfrm>
          <a:off x="939800" y="12494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6" name="正方形/長方形 395">
          <a:extLst>
            <a:ext uri="{FF2B5EF4-FFF2-40B4-BE49-F238E27FC236}">
              <a16:creationId xmlns:a16="http://schemas.microsoft.com/office/drawing/2014/main" id="{00000000-0008-0000-0400-00008C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7" name="正方形/長方形 396">
          <a:extLst>
            <a:ext uri="{FF2B5EF4-FFF2-40B4-BE49-F238E27FC236}">
              <a16:creationId xmlns:a16="http://schemas.microsoft.com/office/drawing/2014/main" id="{00000000-0008-0000-0400-00008D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98" name="正方形/長方形 397">
          <a:extLst>
            <a:ext uri="{FF2B5EF4-FFF2-40B4-BE49-F238E27FC236}">
              <a16:creationId xmlns:a16="http://schemas.microsoft.com/office/drawing/2014/main" id="{00000000-0008-0000-0400-00008E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130/136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399" name="正方形/長方形 398">
          <a:extLst>
            <a:ext uri="{FF2B5EF4-FFF2-40B4-BE49-F238E27FC236}">
              <a16:creationId xmlns:a16="http://schemas.microsoft.com/office/drawing/2014/main" id="{00000000-0008-0000-0400-00008F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0" name="正方形/長方形 399">
          <a:extLst>
            <a:ext uri="{FF2B5EF4-FFF2-40B4-BE49-F238E27FC236}">
              <a16:creationId xmlns:a16="http://schemas.microsoft.com/office/drawing/2014/main" id="{00000000-0008-0000-0400-000090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1" name="正方形/長方形 400">
          <a:extLst>
            <a:ext uri="{FF2B5EF4-FFF2-40B4-BE49-F238E27FC236}">
              <a16:creationId xmlns:a16="http://schemas.microsoft.com/office/drawing/2014/main" id="{00000000-0008-0000-0400-000091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2" name="正方形/長方形 401">
          <a:extLst>
            <a:ext uri="{FF2B5EF4-FFF2-40B4-BE49-F238E27FC236}">
              <a16:creationId xmlns:a16="http://schemas.microsoft.com/office/drawing/2014/main" id="{00000000-0008-0000-0400-000092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3" name="正方形/長方形 402">
          <a:extLst>
            <a:ext uri="{FF2B5EF4-FFF2-40B4-BE49-F238E27FC236}">
              <a16:creationId xmlns:a16="http://schemas.microsoft.com/office/drawing/2014/main" id="{00000000-0008-0000-0400-000093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4" name="正方形/長方形 403">
          <a:extLst>
            <a:ext uri="{FF2B5EF4-FFF2-40B4-BE49-F238E27FC236}">
              <a16:creationId xmlns:a16="http://schemas.microsoft.com/office/drawing/2014/main" id="{00000000-0008-0000-0400-000094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5" name="正方形/長方形 404">
          <a:extLst>
            <a:ext uri="{FF2B5EF4-FFF2-40B4-BE49-F238E27FC236}">
              <a16:creationId xmlns:a16="http://schemas.microsoft.com/office/drawing/2014/main" id="{00000000-0008-0000-0400-000095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6" name="テキスト ボックス 405">
          <a:extLst>
            <a:ext uri="{FF2B5EF4-FFF2-40B4-BE49-F238E27FC236}">
              <a16:creationId xmlns:a16="http://schemas.microsoft.com/office/drawing/2014/main" id="{00000000-0008-0000-0400-000096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a:latin typeface="ＭＳ Ｐゴシック" panose="020B0600070205080204" pitchFamily="50" charset="-128"/>
              <a:ea typeface="ＭＳ Ｐゴシック" panose="020B0600070205080204" pitchFamily="50" charset="-128"/>
            </a:rPr>
            <a:t>　</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類似団体平均を</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7.7</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ポイント上回っているが、前年度と比較して</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2.5</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ポイント減少している状況である。</a:t>
          </a:r>
          <a:endPar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これは扶助費とその他が減少したことが主な要因である。</a:t>
          </a:r>
          <a:endPar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今後は事務事業の効率化、組織機構の簡素合理化により人件費の適正化を図るとともに、必要性の精査を行い抑制を図っていく。</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69</xdr:row>
      <xdr:rowOff>107950</xdr:rowOff>
    </xdr:from>
    <xdr:ext cx="298543" cy="225703"/>
    <xdr:sp macro="" textlink="">
      <xdr:nvSpPr>
        <xdr:cNvPr id="407" name="テキスト ボックス 406">
          <a:extLst>
            <a:ext uri="{FF2B5EF4-FFF2-40B4-BE49-F238E27FC236}">
              <a16:creationId xmlns:a16="http://schemas.microsoft.com/office/drawing/2014/main" id="{00000000-0008-0000-0400-000097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08" name="直線コネクタ 407">
          <a:extLst>
            <a:ext uri="{FF2B5EF4-FFF2-40B4-BE49-F238E27FC236}">
              <a16:creationId xmlns:a16="http://schemas.microsoft.com/office/drawing/2014/main" id="{00000000-0008-0000-0400-000098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09" name="テキスト ボックス 408">
          <a:extLst>
            <a:ext uri="{FF2B5EF4-FFF2-40B4-BE49-F238E27FC236}">
              <a16:creationId xmlns:a16="http://schemas.microsoft.com/office/drawing/2014/main" id="{00000000-0008-0000-0400-000099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69850</xdr:rowOff>
    </xdr:from>
    <xdr:to>
      <xdr:col>85</xdr:col>
      <xdr:colOff>66675</xdr:colOff>
      <xdr:row>81</xdr:row>
      <xdr:rowOff>69850</xdr:rowOff>
    </xdr:to>
    <xdr:cxnSp macro="">
      <xdr:nvCxnSpPr>
        <xdr:cNvPr id="410" name="直線コネクタ 409">
          <a:extLst>
            <a:ext uri="{FF2B5EF4-FFF2-40B4-BE49-F238E27FC236}">
              <a16:creationId xmlns:a16="http://schemas.microsoft.com/office/drawing/2014/main" id="{00000000-0008-0000-0400-00009A010000}"/>
            </a:ext>
          </a:extLst>
        </xdr:cNvPr>
        <xdr:cNvCxnSpPr/>
      </xdr:nvCxnSpPr>
      <xdr:spPr>
        <a:xfrm>
          <a:off x="12446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80</xdr:row>
      <xdr:rowOff>99077</xdr:rowOff>
    </xdr:from>
    <xdr:ext cx="508000" cy="259045"/>
    <xdr:sp macro="" textlink="">
      <xdr:nvSpPr>
        <xdr:cNvPr id="411" name="テキスト ボックス 410">
          <a:extLst>
            <a:ext uri="{FF2B5EF4-FFF2-40B4-BE49-F238E27FC236}">
              <a16:creationId xmlns:a16="http://schemas.microsoft.com/office/drawing/2014/main" id="{00000000-0008-0000-0400-00009B010000}"/>
            </a:ext>
          </a:extLst>
        </xdr:cNvPr>
        <xdr:cNvSpPr txBox="1"/>
      </xdr:nvSpPr>
      <xdr:spPr>
        <a:xfrm>
          <a:off x="11938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127000</xdr:rowOff>
    </xdr:from>
    <xdr:to>
      <xdr:col>85</xdr:col>
      <xdr:colOff>66675</xdr:colOff>
      <xdr:row>78</xdr:row>
      <xdr:rowOff>127000</xdr:rowOff>
    </xdr:to>
    <xdr:cxnSp macro="">
      <xdr:nvCxnSpPr>
        <xdr:cNvPr id="412" name="直線コネクタ 411">
          <a:extLst>
            <a:ext uri="{FF2B5EF4-FFF2-40B4-BE49-F238E27FC236}">
              <a16:creationId xmlns:a16="http://schemas.microsoft.com/office/drawing/2014/main" id="{00000000-0008-0000-0400-00009C010000}"/>
            </a:ext>
          </a:extLst>
        </xdr:cNvPr>
        <xdr:cNvCxnSpPr/>
      </xdr:nvCxnSpPr>
      <xdr:spPr>
        <a:xfrm>
          <a:off x="12446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156227</xdr:rowOff>
    </xdr:from>
    <xdr:ext cx="508000" cy="259045"/>
    <xdr:sp macro="" textlink="">
      <xdr:nvSpPr>
        <xdr:cNvPr id="413" name="テキスト ボックス 412">
          <a:extLst>
            <a:ext uri="{FF2B5EF4-FFF2-40B4-BE49-F238E27FC236}">
              <a16:creationId xmlns:a16="http://schemas.microsoft.com/office/drawing/2014/main" id="{00000000-0008-0000-0400-00009D010000}"/>
            </a:ext>
          </a:extLst>
        </xdr:cNvPr>
        <xdr:cNvSpPr txBox="1"/>
      </xdr:nvSpPr>
      <xdr:spPr>
        <a:xfrm>
          <a:off x="11938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12700</xdr:rowOff>
    </xdr:from>
    <xdr:to>
      <xdr:col>85</xdr:col>
      <xdr:colOff>66675</xdr:colOff>
      <xdr:row>76</xdr:row>
      <xdr:rowOff>12700</xdr:rowOff>
    </xdr:to>
    <xdr:cxnSp macro="">
      <xdr:nvCxnSpPr>
        <xdr:cNvPr id="414" name="直線コネクタ 413">
          <a:extLst>
            <a:ext uri="{FF2B5EF4-FFF2-40B4-BE49-F238E27FC236}">
              <a16:creationId xmlns:a16="http://schemas.microsoft.com/office/drawing/2014/main" id="{00000000-0008-0000-0400-00009E010000}"/>
            </a:ext>
          </a:extLst>
        </xdr:cNvPr>
        <xdr:cNvCxnSpPr/>
      </xdr:nvCxnSpPr>
      <xdr:spPr>
        <a:xfrm>
          <a:off x="12446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41927</xdr:rowOff>
    </xdr:from>
    <xdr:ext cx="508000" cy="259045"/>
    <xdr:sp macro="" textlink="">
      <xdr:nvSpPr>
        <xdr:cNvPr id="415" name="テキスト ボックス 414">
          <a:extLst>
            <a:ext uri="{FF2B5EF4-FFF2-40B4-BE49-F238E27FC236}">
              <a16:creationId xmlns:a16="http://schemas.microsoft.com/office/drawing/2014/main" id="{00000000-0008-0000-0400-00009F010000}"/>
            </a:ext>
          </a:extLst>
        </xdr:cNvPr>
        <xdr:cNvSpPr txBox="1"/>
      </xdr:nvSpPr>
      <xdr:spPr>
        <a:xfrm>
          <a:off x="11938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73</xdr:row>
      <xdr:rowOff>69850</xdr:rowOff>
    </xdr:from>
    <xdr:to>
      <xdr:col>85</xdr:col>
      <xdr:colOff>66675</xdr:colOff>
      <xdr:row>73</xdr:row>
      <xdr:rowOff>69850</xdr:rowOff>
    </xdr:to>
    <xdr:cxnSp macro="">
      <xdr:nvCxnSpPr>
        <xdr:cNvPr id="416" name="直線コネクタ 415">
          <a:extLst>
            <a:ext uri="{FF2B5EF4-FFF2-40B4-BE49-F238E27FC236}">
              <a16:creationId xmlns:a16="http://schemas.microsoft.com/office/drawing/2014/main" id="{00000000-0008-0000-0400-0000A0010000}"/>
            </a:ext>
          </a:extLst>
        </xdr:cNvPr>
        <xdr:cNvCxnSpPr/>
      </xdr:nvCxnSpPr>
      <xdr:spPr>
        <a:xfrm>
          <a:off x="12446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99077</xdr:rowOff>
    </xdr:from>
    <xdr:ext cx="508000" cy="259045"/>
    <xdr:sp macro="" textlink="">
      <xdr:nvSpPr>
        <xdr:cNvPr id="417" name="テキスト ボックス 416">
          <a:extLst>
            <a:ext uri="{FF2B5EF4-FFF2-40B4-BE49-F238E27FC236}">
              <a16:creationId xmlns:a16="http://schemas.microsoft.com/office/drawing/2014/main" id="{00000000-0008-0000-0400-0000A1010000}"/>
            </a:ext>
          </a:extLst>
        </xdr:cNvPr>
        <xdr:cNvSpPr txBox="1"/>
      </xdr:nvSpPr>
      <xdr:spPr>
        <a:xfrm>
          <a:off x="11938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18" name="直線コネクタ 417">
          <a:extLst>
            <a:ext uri="{FF2B5EF4-FFF2-40B4-BE49-F238E27FC236}">
              <a16:creationId xmlns:a16="http://schemas.microsoft.com/office/drawing/2014/main" id="{00000000-0008-0000-0400-0000A2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19" name="テキスト ボックス 418">
          <a:extLst>
            <a:ext uri="{FF2B5EF4-FFF2-40B4-BE49-F238E27FC236}">
              <a16:creationId xmlns:a16="http://schemas.microsoft.com/office/drawing/2014/main" id="{00000000-0008-0000-0400-0000A3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0" name="公債費以外グラフ枠">
          <a:extLst>
            <a:ext uri="{FF2B5EF4-FFF2-40B4-BE49-F238E27FC236}">
              <a16:creationId xmlns:a16="http://schemas.microsoft.com/office/drawing/2014/main" id="{00000000-0008-0000-0400-0000A4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1270</xdr:rowOff>
    </xdr:from>
    <xdr:to>
      <xdr:col>82</xdr:col>
      <xdr:colOff>107950</xdr:colOff>
      <xdr:row>80</xdr:row>
      <xdr:rowOff>154432</xdr:rowOff>
    </xdr:to>
    <xdr:cxnSp macro="">
      <xdr:nvCxnSpPr>
        <xdr:cNvPr id="421" name="直線コネクタ 420">
          <a:extLst>
            <a:ext uri="{FF2B5EF4-FFF2-40B4-BE49-F238E27FC236}">
              <a16:creationId xmlns:a16="http://schemas.microsoft.com/office/drawing/2014/main" id="{00000000-0008-0000-0400-0000A5010000}"/>
            </a:ext>
          </a:extLst>
        </xdr:cNvPr>
        <xdr:cNvCxnSpPr/>
      </xdr:nvCxnSpPr>
      <xdr:spPr>
        <a:xfrm flipV="1">
          <a:off x="16510000" y="12517120"/>
          <a:ext cx="0" cy="13533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126509</xdr:rowOff>
    </xdr:from>
    <xdr:ext cx="762000" cy="259045"/>
    <xdr:sp macro="" textlink="">
      <xdr:nvSpPr>
        <xdr:cNvPr id="422" name="公債費以外最小値テキスト">
          <a:extLst>
            <a:ext uri="{FF2B5EF4-FFF2-40B4-BE49-F238E27FC236}">
              <a16:creationId xmlns:a16="http://schemas.microsoft.com/office/drawing/2014/main" id="{00000000-0008-0000-0400-0000A6010000}"/>
            </a:ext>
          </a:extLst>
        </xdr:cNvPr>
        <xdr:cNvSpPr txBox="1"/>
      </xdr:nvSpPr>
      <xdr:spPr>
        <a:xfrm>
          <a:off x="16598900" y="138425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80</xdr:row>
      <xdr:rowOff>154432</xdr:rowOff>
    </xdr:from>
    <xdr:to>
      <xdr:col>82</xdr:col>
      <xdr:colOff>196850</xdr:colOff>
      <xdr:row>80</xdr:row>
      <xdr:rowOff>154432</xdr:rowOff>
    </xdr:to>
    <xdr:cxnSp macro="">
      <xdr:nvCxnSpPr>
        <xdr:cNvPr id="423" name="直線コネクタ 422">
          <a:extLst>
            <a:ext uri="{FF2B5EF4-FFF2-40B4-BE49-F238E27FC236}">
              <a16:creationId xmlns:a16="http://schemas.microsoft.com/office/drawing/2014/main" id="{00000000-0008-0000-0400-0000A7010000}"/>
            </a:ext>
          </a:extLst>
        </xdr:cNvPr>
        <xdr:cNvCxnSpPr/>
      </xdr:nvCxnSpPr>
      <xdr:spPr>
        <a:xfrm>
          <a:off x="16421100" y="138704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71</xdr:row>
      <xdr:rowOff>87647</xdr:rowOff>
    </xdr:from>
    <xdr:ext cx="762000" cy="259045"/>
    <xdr:sp macro="" textlink="">
      <xdr:nvSpPr>
        <xdr:cNvPr id="424" name="公債費以外最大値テキスト">
          <a:extLst>
            <a:ext uri="{FF2B5EF4-FFF2-40B4-BE49-F238E27FC236}">
              <a16:creationId xmlns:a16="http://schemas.microsoft.com/office/drawing/2014/main" id="{00000000-0008-0000-0400-0000A8010000}"/>
            </a:ext>
          </a:extLst>
        </xdr:cNvPr>
        <xdr:cNvSpPr txBox="1"/>
      </xdr:nvSpPr>
      <xdr:spPr>
        <a:xfrm>
          <a:off x="16598900" y="12260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1270</xdr:rowOff>
    </xdr:from>
    <xdr:to>
      <xdr:col>82</xdr:col>
      <xdr:colOff>196850</xdr:colOff>
      <xdr:row>73</xdr:row>
      <xdr:rowOff>1270</xdr:rowOff>
    </xdr:to>
    <xdr:cxnSp macro="">
      <xdr:nvCxnSpPr>
        <xdr:cNvPr id="425" name="直線コネクタ 424">
          <a:extLst>
            <a:ext uri="{FF2B5EF4-FFF2-40B4-BE49-F238E27FC236}">
              <a16:creationId xmlns:a16="http://schemas.microsoft.com/office/drawing/2014/main" id="{00000000-0008-0000-0400-0000A9010000}"/>
            </a:ext>
          </a:extLst>
        </xdr:cNvPr>
        <xdr:cNvCxnSpPr/>
      </xdr:nvCxnSpPr>
      <xdr:spPr>
        <a:xfrm>
          <a:off x="16421100" y="125171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79</xdr:row>
      <xdr:rowOff>5842</xdr:rowOff>
    </xdr:from>
    <xdr:to>
      <xdr:col>82</xdr:col>
      <xdr:colOff>107950</xdr:colOff>
      <xdr:row>79</xdr:row>
      <xdr:rowOff>120142</xdr:rowOff>
    </xdr:to>
    <xdr:cxnSp macro="">
      <xdr:nvCxnSpPr>
        <xdr:cNvPr id="426" name="直線コネクタ 425">
          <a:extLst>
            <a:ext uri="{FF2B5EF4-FFF2-40B4-BE49-F238E27FC236}">
              <a16:creationId xmlns:a16="http://schemas.microsoft.com/office/drawing/2014/main" id="{00000000-0008-0000-0400-0000AA010000}"/>
            </a:ext>
          </a:extLst>
        </xdr:cNvPr>
        <xdr:cNvCxnSpPr/>
      </xdr:nvCxnSpPr>
      <xdr:spPr>
        <a:xfrm flipV="1">
          <a:off x="15671800" y="13550392"/>
          <a:ext cx="8382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75</xdr:row>
      <xdr:rowOff>133875</xdr:rowOff>
    </xdr:from>
    <xdr:ext cx="762000" cy="259045"/>
    <xdr:sp macro="" textlink="">
      <xdr:nvSpPr>
        <xdr:cNvPr id="427" name="公債費以外平均値テキスト">
          <a:extLst>
            <a:ext uri="{FF2B5EF4-FFF2-40B4-BE49-F238E27FC236}">
              <a16:creationId xmlns:a16="http://schemas.microsoft.com/office/drawing/2014/main" id="{00000000-0008-0000-0400-0000AB010000}"/>
            </a:ext>
          </a:extLst>
        </xdr:cNvPr>
        <xdr:cNvSpPr txBox="1"/>
      </xdr:nvSpPr>
      <xdr:spPr>
        <a:xfrm>
          <a:off x="16598900" y="1299262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117348</xdr:rowOff>
    </xdr:from>
    <xdr:to>
      <xdr:col>82</xdr:col>
      <xdr:colOff>158750</xdr:colOff>
      <xdr:row>77</xdr:row>
      <xdr:rowOff>47498</xdr:rowOff>
    </xdr:to>
    <xdr:sp macro="" textlink="">
      <xdr:nvSpPr>
        <xdr:cNvPr id="428" name="フローチャート: 判断 427">
          <a:extLst>
            <a:ext uri="{FF2B5EF4-FFF2-40B4-BE49-F238E27FC236}">
              <a16:creationId xmlns:a16="http://schemas.microsoft.com/office/drawing/2014/main" id="{00000000-0008-0000-0400-0000AC010000}"/>
            </a:ext>
          </a:extLst>
        </xdr:cNvPr>
        <xdr:cNvSpPr/>
      </xdr:nvSpPr>
      <xdr:spPr>
        <a:xfrm>
          <a:off x="16459200" y="131475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78</xdr:row>
      <xdr:rowOff>159004</xdr:rowOff>
    </xdr:from>
    <xdr:to>
      <xdr:col>78</xdr:col>
      <xdr:colOff>69850</xdr:colOff>
      <xdr:row>79</xdr:row>
      <xdr:rowOff>120142</xdr:rowOff>
    </xdr:to>
    <xdr:cxnSp macro="">
      <xdr:nvCxnSpPr>
        <xdr:cNvPr id="429" name="直線コネクタ 428">
          <a:extLst>
            <a:ext uri="{FF2B5EF4-FFF2-40B4-BE49-F238E27FC236}">
              <a16:creationId xmlns:a16="http://schemas.microsoft.com/office/drawing/2014/main" id="{00000000-0008-0000-0400-0000AD010000}"/>
            </a:ext>
          </a:extLst>
        </xdr:cNvPr>
        <xdr:cNvCxnSpPr/>
      </xdr:nvCxnSpPr>
      <xdr:spPr>
        <a:xfrm>
          <a:off x="14782800" y="13532104"/>
          <a:ext cx="889000" cy="1325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76</xdr:row>
      <xdr:rowOff>167639</xdr:rowOff>
    </xdr:from>
    <xdr:to>
      <xdr:col>78</xdr:col>
      <xdr:colOff>120650</xdr:colOff>
      <xdr:row>77</xdr:row>
      <xdr:rowOff>97789</xdr:rowOff>
    </xdr:to>
    <xdr:sp macro="" textlink="">
      <xdr:nvSpPr>
        <xdr:cNvPr id="430" name="フローチャート: 判断 429">
          <a:extLst>
            <a:ext uri="{FF2B5EF4-FFF2-40B4-BE49-F238E27FC236}">
              <a16:creationId xmlns:a16="http://schemas.microsoft.com/office/drawing/2014/main" id="{00000000-0008-0000-0400-0000AE010000}"/>
            </a:ext>
          </a:extLst>
        </xdr:cNvPr>
        <xdr:cNvSpPr/>
      </xdr:nvSpPr>
      <xdr:spPr>
        <a:xfrm>
          <a:off x="15621000" y="13197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75</xdr:row>
      <xdr:rowOff>107966</xdr:rowOff>
    </xdr:from>
    <xdr:ext cx="736600" cy="259045"/>
    <xdr:sp macro="" textlink="">
      <xdr:nvSpPr>
        <xdr:cNvPr id="431" name="テキスト ボックス 430">
          <a:extLst>
            <a:ext uri="{FF2B5EF4-FFF2-40B4-BE49-F238E27FC236}">
              <a16:creationId xmlns:a16="http://schemas.microsoft.com/office/drawing/2014/main" id="{00000000-0008-0000-0400-0000AF010000}"/>
            </a:ext>
          </a:extLst>
        </xdr:cNvPr>
        <xdr:cNvSpPr txBox="1"/>
      </xdr:nvSpPr>
      <xdr:spPr>
        <a:xfrm>
          <a:off x="15290800" y="1296671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78</xdr:row>
      <xdr:rowOff>99568</xdr:rowOff>
    </xdr:from>
    <xdr:to>
      <xdr:col>73</xdr:col>
      <xdr:colOff>180975</xdr:colOff>
      <xdr:row>78</xdr:row>
      <xdr:rowOff>159004</xdr:rowOff>
    </xdr:to>
    <xdr:cxnSp macro="">
      <xdr:nvCxnSpPr>
        <xdr:cNvPr id="432" name="直線コネクタ 431">
          <a:extLst>
            <a:ext uri="{FF2B5EF4-FFF2-40B4-BE49-F238E27FC236}">
              <a16:creationId xmlns:a16="http://schemas.microsoft.com/office/drawing/2014/main" id="{00000000-0008-0000-0400-0000B0010000}"/>
            </a:ext>
          </a:extLst>
        </xdr:cNvPr>
        <xdr:cNvCxnSpPr/>
      </xdr:nvCxnSpPr>
      <xdr:spPr>
        <a:xfrm>
          <a:off x="13893800" y="13472668"/>
          <a:ext cx="889000" cy="594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76</xdr:row>
      <xdr:rowOff>135637</xdr:rowOff>
    </xdr:from>
    <xdr:to>
      <xdr:col>74</xdr:col>
      <xdr:colOff>31750</xdr:colOff>
      <xdr:row>77</xdr:row>
      <xdr:rowOff>65787</xdr:rowOff>
    </xdr:to>
    <xdr:sp macro="" textlink="">
      <xdr:nvSpPr>
        <xdr:cNvPr id="433" name="フローチャート: 判断 432">
          <a:extLst>
            <a:ext uri="{FF2B5EF4-FFF2-40B4-BE49-F238E27FC236}">
              <a16:creationId xmlns:a16="http://schemas.microsoft.com/office/drawing/2014/main" id="{00000000-0008-0000-0400-0000B1010000}"/>
            </a:ext>
          </a:extLst>
        </xdr:cNvPr>
        <xdr:cNvSpPr/>
      </xdr:nvSpPr>
      <xdr:spPr>
        <a:xfrm>
          <a:off x="14732000" y="131658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75</xdr:row>
      <xdr:rowOff>75963</xdr:rowOff>
    </xdr:from>
    <xdr:ext cx="762000" cy="259045"/>
    <xdr:sp macro="" textlink="">
      <xdr:nvSpPr>
        <xdr:cNvPr id="434" name="テキスト ボックス 433">
          <a:extLst>
            <a:ext uri="{FF2B5EF4-FFF2-40B4-BE49-F238E27FC236}">
              <a16:creationId xmlns:a16="http://schemas.microsoft.com/office/drawing/2014/main" id="{00000000-0008-0000-0400-0000B2010000}"/>
            </a:ext>
          </a:extLst>
        </xdr:cNvPr>
        <xdr:cNvSpPr txBox="1"/>
      </xdr:nvSpPr>
      <xdr:spPr>
        <a:xfrm>
          <a:off x="14401800" y="129347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77</xdr:row>
      <xdr:rowOff>33274</xdr:rowOff>
    </xdr:from>
    <xdr:to>
      <xdr:col>69</xdr:col>
      <xdr:colOff>92075</xdr:colOff>
      <xdr:row>78</xdr:row>
      <xdr:rowOff>99568</xdr:rowOff>
    </xdr:to>
    <xdr:cxnSp macro="">
      <xdr:nvCxnSpPr>
        <xdr:cNvPr id="435" name="直線コネクタ 434">
          <a:extLst>
            <a:ext uri="{FF2B5EF4-FFF2-40B4-BE49-F238E27FC236}">
              <a16:creationId xmlns:a16="http://schemas.microsoft.com/office/drawing/2014/main" id="{00000000-0008-0000-0400-0000B3010000}"/>
            </a:ext>
          </a:extLst>
        </xdr:cNvPr>
        <xdr:cNvCxnSpPr/>
      </xdr:nvCxnSpPr>
      <xdr:spPr>
        <a:xfrm>
          <a:off x="13004800" y="13234924"/>
          <a:ext cx="889000" cy="2377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76</xdr:row>
      <xdr:rowOff>89915</xdr:rowOff>
    </xdr:from>
    <xdr:to>
      <xdr:col>69</xdr:col>
      <xdr:colOff>142875</xdr:colOff>
      <xdr:row>77</xdr:row>
      <xdr:rowOff>20065</xdr:rowOff>
    </xdr:to>
    <xdr:sp macro="" textlink="">
      <xdr:nvSpPr>
        <xdr:cNvPr id="436" name="フローチャート: 判断 435">
          <a:extLst>
            <a:ext uri="{FF2B5EF4-FFF2-40B4-BE49-F238E27FC236}">
              <a16:creationId xmlns:a16="http://schemas.microsoft.com/office/drawing/2014/main" id="{00000000-0008-0000-0400-0000B4010000}"/>
            </a:ext>
          </a:extLst>
        </xdr:cNvPr>
        <xdr:cNvSpPr/>
      </xdr:nvSpPr>
      <xdr:spPr>
        <a:xfrm>
          <a:off x="13843000" y="131201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75</xdr:row>
      <xdr:rowOff>30243</xdr:rowOff>
    </xdr:from>
    <xdr:ext cx="762000" cy="259045"/>
    <xdr:sp macro="" textlink="">
      <xdr:nvSpPr>
        <xdr:cNvPr id="437" name="テキスト ボックス 436">
          <a:extLst>
            <a:ext uri="{FF2B5EF4-FFF2-40B4-BE49-F238E27FC236}">
              <a16:creationId xmlns:a16="http://schemas.microsoft.com/office/drawing/2014/main" id="{00000000-0008-0000-0400-0000B5010000}"/>
            </a:ext>
          </a:extLst>
        </xdr:cNvPr>
        <xdr:cNvSpPr txBox="1"/>
      </xdr:nvSpPr>
      <xdr:spPr>
        <a:xfrm>
          <a:off x="13512800" y="128889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30480</xdr:rowOff>
    </xdr:from>
    <xdr:to>
      <xdr:col>65</xdr:col>
      <xdr:colOff>53975</xdr:colOff>
      <xdr:row>76</xdr:row>
      <xdr:rowOff>132080</xdr:rowOff>
    </xdr:to>
    <xdr:sp macro="" textlink="">
      <xdr:nvSpPr>
        <xdr:cNvPr id="438" name="フローチャート: 判断 437">
          <a:extLst>
            <a:ext uri="{FF2B5EF4-FFF2-40B4-BE49-F238E27FC236}">
              <a16:creationId xmlns:a16="http://schemas.microsoft.com/office/drawing/2014/main" id="{00000000-0008-0000-0400-0000B6010000}"/>
            </a:ext>
          </a:extLst>
        </xdr:cNvPr>
        <xdr:cNvSpPr/>
      </xdr:nvSpPr>
      <xdr:spPr>
        <a:xfrm>
          <a:off x="12954000" y="13060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74</xdr:row>
      <xdr:rowOff>142257</xdr:rowOff>
    </xdr:from>
    <xdr:ext cx="762000" cy="259045"/>
    <xdr:sp macro="" textlink="">
      <xdr:nvSpPr>
        <xdr:cNvPr id="439" name="テキスト ボックス 438">
          <a:extLst>
            <a:ext uri="{FF2B5EF4-FFF2-40B4-BE49-F238E27FC236}">
              <a16:creationId xmlns:a16="http://schemas.microsoft.com/office/drawing/2014/main" id="{00000000-0008-0000-0400-0000B7010000}"/>
            </a:ext>
          </a:extLst>
        </xdr:cNvPr>
        <xdr:cNvSpPr txBox="1"/>
      </xdr:nvSpPr>
      <xdr:spPr>
        <a:xfrm>
          <a:off x="12623800" y="12829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0" name="テキスト ボックス 439">
          <a:extLst>
            <a:ext uri="{FF2B5EF4-FFF2-40B4-BE49-F238E27FC236}">
              <a16:creationId xmlns:a16="http://schemas.microsoft.com/office/drawing/2014/main" id="{00000000-0008-0000-0400-0000B8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1" name="テキスト ボックス 440">
          <a:extLst>
            <a:ext uri="{FF2B5EF4-FFF2-40B4-BE49-F238E27FC236}">
              <a16:creationId xmlns:a16="http://schemas.microsoft.com/office/drawing/2014/main" id="{00000000-0008-0000-0400-0000B9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2" name="テキスト ボックス 441">
          <a:extLst>
            <a:ext uri="{FF2B5EF4-FFF2-40B4-BE49-F238E27FC236}">
              <a16:creationId xmlns:a16="http://schemas.microsoft.com/office/drawing/2014/main" id="{00000000-0008-0000-0400-0000BA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3" name="テキスト ボックス 442">
          <a:extLst>
            <a:ext uri="{FF2B5EF4-FFF2-40B4-BE49-F238E27FC236}">
              <a16:creationId xmlns:a16="http://schemas.microsoft.com/office/drawing/2014/main" id="{00000000-0008-0000-0400-0000BB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4" name="テキスト ボックス 443">
          <a:extLst>
            <a:ext uri="{FF2B5EF4-FFF2-40B4-BE49-F238E27FC236}">
              <a16:creationId xmlns:a16="http://schemas.microsoft.com/office/drawing/2014/main" id="{00000000-0008-0000-0400-0000BC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78</xdr:row>
      <xdr:rowOff>126492</xdr:rowOff>
    </xdr:from>
    <xdr:to>
      <xdr:col>82</xdr:col>
      <xdr:colOff>158750</xdr:colOff>
      <xdr:row>79</xdr:row>
      <xdr:rowOff>56642</xdr:rowOff>
    </xdr:to>
    <xdr:sp macro="" textlink="">
      <xdr:nvSpPr>
        <xdr:cNvPr id="445" name="楕円 444">
          <a:extLst>
            <a:ext uri="{FF2B5EF4-FFF2-40B4-BE49-F238E27FC236}">
              <a16:creationId xmlns:a16="http://schemas.microsoft.com/office/drawing/2014/main" id="{00000000-0008-0000-0400-0000BD010000}"/>
            </a:ext>
          </a:extLst>
        </xdr:cNvPr>
        <xdr:cNvSpPr/>
      </xdr:nvSpPr>
      <xdr:spPr>
        <a:xfrm>
          <a:off x="16459200" y="134995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78</xdr:row>
      <xdr:rowOff>98569</xdr:rowOff>
    </xdr:from>
    <xdr:ext cx="762000" cy="259045"/>
    <xdr:sp macro="" textlink="">
      <xdr:nvSpPr>
        <xdr:cNvPr id="446" name="公債費以外該当値テキスト">
          <a:extLst>
            <a:ext uri="{FF2B5EF4-FFF2-40B4-BE49-F238E27FC236}">
              <a16:creationId xmlns:a16="http://schemas.microsoft.com/office/drawing/2014/main" id="{00000000-0008-0000-0400-0000BE010000}"/>
            </a:ext>
          </a:extLst>
        </xdr:cNvPr>
        <xdr:cNvSpPr txBox="1"/>
      </xdr:nvSpPr>
      <xdr:spPr>
        <a:xfrm>
          <a:off x="16598900" y="134716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79</xdr:row>
      <xdr:rowOff>69342</xdr:rowOff>
    </xdr:from>
    <xdr:to>
      <xdr:col>78</xdr:col>
      <xdr:colOff>120650</xdr:colOff>
      <xdr:row>79</xdr:row>
      <xdr:rowOff>170942</xdr:rowOff>
    </xdr:to>
    <xdr:sp macro="" textlink="">
      <xdr:nvSpPr>
        <xdr:cNvPr id="447" name="楕円 446">
          <a:extLst>
            <a:ext uri="{FF2B5EF4-FFF2-40B4-BE49-F238E27FC236}">
              <a16:creationId xmlns:a16="http://schemas.microsoft.com/office/drawing/2014/main" id="{00000000-0008-0000-0400-0000BF010000}"/>
            </a:ext>
          </a:extLst>
        </xdr:cNvPr>
        <xdr:cNvSpPr/>
      </xdr:nvSpPr>
      <xdr:spPr>
        <a:xfrm>
          <a:off x="15621000" y="136138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79</xdr:row>
      <xdr:rowOff>155719</xdr:rowOff>
    </xdr:from>
    <xdr:ext cx="736600" cy="259045"/>
    <xdr:sp macro="" textlink="">
      <xdr:nvSpPr>
        <xdr:cNvPr id="448" name="テキスト ボックス 447">
          <a:extLst>
            <a:ext uri="{FF2B5EF4-FFF2-40B4-BE49-F238E27FC236}">
              <a16:creationId xmlns:a16="http://schemas.microsoft.com/office/drawing/2014/main" id="{00000000-0008-0000-0400-0000C0010000}"/>
            </a:ext>
          </a:extLst>
        </xdr:cNvPr>
        <xdr:cNvSpPr txBox="1"/>
      </xdr:nvSpPr>
      <xdr:spPr>
        <a:xfrm>
          <a:off x="15290800" y="1370026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78</xdr:row>
      <xdr:rowOff>108204</xdr:rowOff>
    </xdr:from>
    <xdr:to>
      <xdr:col>74</xdr:col>
      <xdr:colOff>31750</xdr:colOff>
      <xdr:row>79</xdr:row>
      <xdr:rowOff>38354</xdr:rowOff>
    </xdr:to>
    <xdr:sp macro="" textlink="">
      <xdr:nvSpPr>
        <xdr:cNvPr id="449" name="楕円 448">
          <a:extLst>
            <a:ext uri="{FF2B5EF4-FFF2-40B4-BE49-F238E27FC236}">
              <a16:creationId xmlns:a16="http://schemas.microsoft.com/office/drawing/2014/main" id="{00000000-0008-0000-0400-0000C1010000}"/>
            </a:ext>
          </a:extLst>
        </xdr:cNvPr>
        <xdr:cNvSpPr/>
      </xdr:nvSpPr>
      <xdr:spPr>
        <a:xfrm>
          <a:off x="14732000" y="134813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79</xdr:row>
      <xdr:rowOff>23131</xdr:rowOff>
    </xdr:from>
    <xdr:ext cx="762000" cy="259045"/>
    <xdr:sp macro="" textlink="">
      <xdr:nvSpPr>
        <xdr:cNvPr id="450" name="テキスト ボックス 449">
          <a:extLst>
            <a:ext uri="{FF2B5EF4-FFF2-40B4-BE49-F238E27FC236}">
              <a16:creationId xmlns:a16="http://schemas.microsoft.com/office/drawing/2014/main" id="{00000000-0008-0000-0400-0000C2010000}"/>
            </a:ext>
          </a:extLst>
        </xdr:cNvPr>
        <xdr:cNvSpPr txBox="1"/>
      </xdr:nvSpPr>
      <xdr:spPr>
        <a:xfrm>
          <a:off x="14401800" y="135676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78</xdr:row>
      <xdr:rowOff>48768</xdr:rowOff>
    </xdr:from>
    <xdr:to>
      <xdr:col>69</xdr:col>
      <xdr:colOff>142875</xdr:colOff>
      <xdr:row>78</xdr:row>
      <xdr:rowOff>150368</xdr:rowOff>
    </xdr:to>
    <xdr:sp macro="" textlink="">
      <xdr:nvSpPr>
        <xdr:cNvPr id="451" name="楕円 450">
          <a:extLst>
            <a:ext uri="{FF2B5EF4-FFF2-40B4-BE49-F238E27FC236}">
              <a16:creationId xmlns:a16="http://schemas.microsoft.com/office/drawing/2014/main" id="{00000000-0008-0000-0400-0000C3010000}"/>
            </a:ext>
          </a:extLst>
        </xdr:cNvPr>
        <xdr:cNvSpPr/>
      </xdr:nvSpPr>
      <xdr:spPr>
        <a:xfrm>
          <a:off x="13843000" y="134218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78</xdr:row>
      <xdr:rowOff>135145</xdr:rowOff>
    </xdr:from>
    <xdr:ext cx="762000" cy="259045"/>
    <xdr:sp macro="" textlink="">
      <xdr:nvSpPr>
        <xdr:cNvPr id="452" name="テキスト ボックス 451">
          <a:extLst>
            <a:ext uri="{FF2B5EF4-FFF2-40B4-BE49-F238E27FC236}">
              <a16:creationId xmlns:a16="http://schemas.microsoft.com/office/drawing/2014/main" id="{00000000-0008-0000-0400-0000C4010000}"/>
            </a:ext>
          </a:extLst>
        </xdr:cNvPr>
        <xdr:cNvSpPr txBox="1"/>
      </xdr:nvSpPr>
      <xdr:spPr>
        <a:xfrm>
          <a:off x="13512800" y="135082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153924</xdr:rowOff>
    </xdr:from>
    <xdr:to>
      <xdr:col>65</xdr:col>
      <xdr:colOff>53975</xdr:colOff>
      <xdr:row>77</xdr:row>
      <xdr:rowOff>84074</xdr:rowOff>
    </xdr:to>
    <xdr:sp macro="" textlink="">
      <xdr:nvSpPr>
        <xdr:cNvPr id="453" name="楕円 452">
          <a:extLst>
            <a:ext uri="{FF2B5EF4-FFF2-40B4-BE49-F238E27FC236}">
              <a16:creationId xmlns:a16="http://schemas.microsoft.com/office/drawing/2014/main" id="{00000000-0008-0000-0400-0000C5010000}"/>
            </a:ext>
          </a:extLst>
        </xdr:cNvPr>
        <xdr:cNvSpPr/>
      </xdr:nvSpPr>
      <xdr:spPr>
        <a:xfrm>
          <a:off x="12954000" y="131841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77</xdr:row>
      <xdr:rowOff>68851</xdr:rowOff>
    </xdr:from>
    <xdr:ext cx="762000" cy="259045"/>
    <xdr:sp macro="" textlink="">
      <xdr:nvSpPr>
        <xdr:cNvPr id="454" name="テキスト ボックス 453">
          <a:extLst>
            <a:ext uri="{FF2B5EF4-FFF2-40B4-BE49-F238E27FC236}">
              <a16:creationId xmlns:a16="http://schemas.microsoft.com/office/drawing/2014/main" id="{00000000-0008-0000-0400-0000C6010000}"/>
            </a:ext>
          </a:extLst>
        </xdr:cNvPr>
        <xdr:cNvSpPr txBox="1"/>
      </xdr:nvSpPr>
      <xdr:spPr>
        <a:xfrm>
          <a:off x="12623800" y="132705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福島県喜多方市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2</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133803</xdr:rowOff>
    </xdr:from>
    <xdr:to>
      <xdr:col>33</xdr:col>
      <xdr:colOff>114300</xdr:colOff>
      <xdr:row>20</xdr:row>
      <xdr:rowOff>133803</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6104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163030</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468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150132</xdr:rowOff>
    </xdr:from>
    <xdr:to>
      <xdr:col>33</xdr:col>
      <xdr:colOff>114300</xdr:colOff>
      <xdr:row>18</xdr:row>
      <xdr:rowOff>150132</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2838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18</xdr:row>
      <xdr:rowOff>7909</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3141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166461</xdr:rowOff>
    </xdr:from>
    <xdr:to>
      <xdr:col>33</xdr:col>
      <xdr:colOff>114300</xdr:colOff>
      <xdr:row>16</xdr:row>
      <xdr:rowOff>166461</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957286"/>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24238</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815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15</xdr:row>
      <xdr:rowOff>11339</xdr:rowOff>
    </xdr:from>
    <xdr:to>
      <xdr:col>33</xdr:col>
      <xdr:colOff>114300</xdr:colOff>
      <xdr:row>15</xdr:row>
      <xdr:rowOff>11339</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630714"/>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14</xdr:row>
      <xdr:rowOff>40566</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2488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27668</xdr:rowOff>
    </xdr:from>
    <xdr:to>
      <xdr:col>33</xdr:col>
      <xdr:colOff>114300</xdr:colOff>
      <xdr:row>13</xdr:row>
      <xdr:rowOff>27668</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23041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56895</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2161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43996</xdr:rowOff>
    </xdr:from>
    <xdr:to>
      <xdr:col>33</xdr:col>
      <xdr:colOff>114300</xdr:colOff>
      <xdr:row>11</xdr:row>
      <xdr:rowOff>43996</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bwMode="auto">
        <a:xfrm>
          <a:off x="2159000" y="1977571"/>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73223</xdr:rowOff>
    </xdr:from>
    <xdr:ext cx="762000" cy="259045"/>
    <xdr:sp macro="" textlink="">
      <xdr:nvSpPr>
        <xdr:cNvPr id="43" name="テキスト ボックス 42">
          <a:extLst>
            <a:ext uri="{FF2B5EF4-FFF2-40B4-BE49-F238E27FC236}">
              <a16:creationId xmlns:a16="http://schemas.microsoft.com/office/drawing/2014/main" id="{00000000-0008-0000-0500-00002B000000}"/>
            </a:ext>
          </a:extLst>
        </xdr:cNvPr>
        <xdr:cNvSpPr txBox="1"/>
      </xdr:nvSpPr>
      <xdr:spPr>
        <a:xfrm>
          <a:off x="1384300" y="18353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4" name="直線コネクタ 43">
          <a:extLst>
            <a:ext uri="{FF2B5EF4-FFF2-40B4-BE49-F238E27FC236}">
              <a16:creationId xmlns:a16="http://schemas.microsoft.com/office/drawing/2014/main" id="{00000000-0008-0000-0500-00002C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5" name="テキスト ボックス 44">
          <a:extLst>
            <a:ext uri="{FF2B5EF4-FFF2-40B4-BE49-F238E27FC236}">
              <a16:creationId xmlns:a16="http://schemas.microsoft.com/office/drawing/2014/main" id="{00000000-0008-0000-0500-00002D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6" name="人口1人当たり決算額の推移グラフ枠130">
          <a:extLst>
            <a:ext uri="{FF2B5EF4-FFF2-40B4-BE49-F238E27FC236}">
              <a16:creationId xmlns:a16="http://schemas.microsoft.com/office/drawing/2014/main" id="{00000000-0008-0000-0500-00002E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12</xdr:row>
      <xdr:rowOff>80050</xdr:rowOff>
    </xdr:from>
    <xdr:to>
      <xdr:col>29</xdr:col>
      <xdr:colOff>127000</xdr:colOff>
      <xdr:row>20</xdr:row>
      <xdr:rowOff>97108</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flipV="1">
          <a:off x="5651500" y="2185075"/>
          <a:ext cx="0" cy="1388658"/>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20</xdr:row>
      <xdr:rowOff>69185</xdr:rowOff>
    </xdr:from>
    <xdr:ext cx="762000" cy="259045"/>
    <xdr:sp macro="" textlink="">
      <xdr:nvSpPr>
        <xdr:cNvPr id="48" name="人口1人当たり決算額の推移最小値テキスト130">
          <a:extLst>
            <a:ext uri="{FF2B5EF4-FFF2-40B4-BE49-F238E27FC236}">
              <a16:creationId xmlns:a16="http://schemas.microsoft.com/office/drawing/2014/main" id="{00000000-0008-0000-0500-000030000000}"/>
            </a:ext>
          </a:extLst>
        </xdr:cNvPr>
        <xdr:cNvSpPr txBox="1"/>
      </xdr:nvSpPr>
      <xdr:spPr>
        <a:xfrm>
          <a:off x="5740400" y="35458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63,371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20</xdr:row>
      <xdr:rowOff>97108</xdr:rowOff>
    </xdr:from>
    <xdr:to>
      <xdr:col>30</xdr:col>
      <xdr:colOff>25400</xdr:colOff>
      <xdr:row>20</xdr:row>
      <xdr:rowOff>97108</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a:off x="5562600" y="3573733"/>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166427</xdr:rowOff>
    </xdr:from>
    <xdr:ext cx="762000" cy="259045"/>
    <xdr:sp macro="" textlink="">
      <xdr:nvSpPr>
        <xdr:cNvPr id="50" name="人口1人当たり決算額の推移最大値テキスト130">
          <a:extLst>
            <a:ext uri="{FF2B5EF4-FFF2-40B4-BE49-F238E27FC236}">
              <a16:creationId xmlns:a16="http://schemas.microsoft.com/office/drawing/2014/main" id="{00000000-0008-0000-0500-000032000000}"/>
            </a:ext>
          </a:extLst>
        </xdr:cNvPr>
        <xdr:cNvSpPr txBox="1"/>
      </xdr:nvSpPr>
      <xdr:spPr>
        <a:xfrm>
          <a:off x="5740400" y="19285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190,938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12</xdr:row>
      <xdr:rowOff>80050</xdr:rowOff>
    </xdr:from>
    <xdr:to>
      <xdr:col>30</xdr:col>
      <xdr:colOff>25400</xdr:colOff>
      <xdr:row>12</xdr:row>
      <xdr:rowOff>80050</xdr:rowOff>
    </xdr:to>
    <xdr:cxnSp macro="">
      <xdr:nvCxnSpPr>
        <xdr:cNvPr id="51" name="直線コネクタ 50">
          <a:extLst>
            <a:ext uri="{FF2B5EF4-FFF2-40B4-BE49-F238E27FC236}">
              <a16:creationId xmlns:a16="http://schemas.microsoft.com/office/drawing/2014/main" id="{00000000-0008-0000-0500-000033000000}"/>
            </a:ext>
          </a:extLst>
        </xdr:cNvPr>
        <xdr:cNvCxnSpPr/>
      </xdr:nvCxnSpPr>
      <xdr:spPr bwMode="auto">
        <a:xfrm>
          <a:off x="5562600" y="2185075"/>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16</xdr:row>
      <xdr:rowOff>144950</xdr:rowOff>
    </xdr:from>
    <xdr:to>
      <xdr:col>29</xdr:col>
      <xdr:colOff>127000</xdr:colOff>
      <xdr:row>17</xdr:row>
      <xdr:rowOff>31325</xdr:rowOff>
    </xdr:to>
    <xdr:cxnSp macro="">
      <xdr:nvCxnSpPr>
        <xdr:cNvPr id="52" name="直線コネクタ 51">
          <a:extLst>
            <a:ext uri="{FF2B5EF4-FFF2-40B4-BE49-F238E27FC236}">
              <a16:creationId xmlns:a16="http://schemas.microsoft.com/office/drawing/2014/main" id="{00000000-0008-0000-0500-000034000000}"/>
            </a:ext>
          </a:extLst>
        </xdr:cNvPr>
        <xdr:cNvCxnSpPr/>
      </xdr:nvCxnSpPr>
      <xdr:spPr bwMode="auto">
        <a:xfrm flipV="1">
          <a:off x="5003800" y="2935775"/>
          <a:ext cx="647700" cy="5782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17</xdr:row>
      <xdr:rowOff>22010</xdr:rowOff>
    </xdr:from>
    <xdr:ext cx="762000" cy="259045"/>
    <xdr:sp macro="" textlink="">
      <xdr:nvSpPr>
        <xdr:cNvPr id="53" name="人口1人当たり決算額の推移平均値テキスト130">
          <a:extLst>
            <a:ext uri="{FF2B5EF4-FFF2-40B4-BE49-F238E27FC236}">
              <a16:creationId xmlns:a16="http://schemas.microsoft.com/office/drawing/2014/main" id="{00000000-0008-0000-0500-000035000000}"/>
            </a:ext>
          </a:extLst>
        </xdr:cNvPr>
        <xdr:cNvSpPr txBox="1"/>
      </xdr:nvSpPr>
      <xdr:spPr>
        <a:xfrm>
          <a:off x="5740400" y="298428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110,288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49933</xdr:rowOff>
    </xdr:from>
    <xdr:to>
      <xdr:col>29</xdr:col>
      <xdr:colOff>177800</xdr:colOff>
      <xdr:row>17</xdr:row>
      <xdr:rowOff>151533</xdr:rowOff>
    </xdr:to>
    <xdr:sp macro="" textlink="">
      <xdr:nvSpPr>
        <xdr:cNvPr id="54" name="フローチャート: 判断 53">
          <a:extLst>
            <a:ext uri="{FF2B5EF4-FFF2-40B4-BE49-F238E27FC236}">
              <a16:creationId xmlns:a16="http://schemas.microsoft.com/office/drawing/2014/main" id="{00000000-0008-0000-0500-000036000000}"/>
            </a:ext>
          </a:extLst>
        </xdr:cNvPr>
        <xdr:cNvSpPr/>
      </xdr:nvSpPr>
      <xdr:spPr bwMode="auto">
        <a:xfrm>
          <a:off x="5600700" y="301220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17</xdr:row>
      <xdr:rowOff>31325</xdr:rowOff>
    </xdr:from>
    <xdr:to>
      <xdr:col>26</xdr:col>
      <xdr:colOff>50800</xdr:colOff>
      <xdr:row>17</xdr:row>
      <xdr:rowOff>64091</xdr:rowOff>
    </xdr:to>
    <xdr:cxnSp macro="">
      <xdr:nvCxnSpPr>
        <xdr:cNvPr id="55" name="直線コネクタ 54">
          <a:extLst>
            <a:ext uri="{FF2B5EF4-FFF2-40B4-BE49-F238E27FC236}">
              <a16:creationId xmlns:a16="http://schemas.microsoft.com/office/drawing/2014/main" id="{00000000-0008-0000-0500-000037000000}"/>
            </a:ext>
          </a:extLst>
        </xdr:cNvPr>
        <xdr:cNvCxnSpPr/>
      </xdr:nvCxnSpPr>
      <xdr:spPr bwMode="auto">
        <a:xfrm flipV="1">
          <a:off x="4305300" y="2993600"/>
          <a:ext cx="698500" cy="3276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17</xdr:row>
      <xdr:rowOff>82220</xdr:rowOff>
    </xdr:from>
    <xdr:to>
      <xdr:col>26</xdr:col>
      <xdr:colOff>101600</xdr:colOff>
      <xdr:row>18</xdr:row>
      <xdr:rowOff>12370</xdr:rowOff>
    </xdr:to>
    <xdr:sp macro="" textlink="">
      <xdr:nvSpPr>
        <xdr:cNvPr id="56" name="フローチャート: 判断 55">
          <a:extLst>
            <a:ext uri="{FF2B5EF4-FFF2-40B4-BE49-F238E27FC236}">
              <a16:creationId xmlns:a16="http://schemas.microsoft.com/office/drawing/2014/main" id="{00000000-0008-0000-0500-000038000000}"/>
            </a:ext>
          </a:extLst>
        </xdr:cNvPr>
        <xdr:cNvSpPr/>
      </xdr:nvSpPr>
      <xdr:spPr bwMode="auto">
        <a:xfrm>
          <a:off x="4953000" y="304449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17</xdr:row>
      <xdr:rowOff>168597</xdr:rowOff>
    </xdr:from>
    <xdr:ext cx="736600" cy="259045"/>
    <xdr:sp macro="" textlink="">
      <xdr:nvSpPr>
        <xdr:cNvPr id="57" name="テキスト ボックス 56">
          <a:extLst>
            <a:ext uri="{FF2B5EF4-FFF2-40B4-BE49-F238E27FC236}">
              <a16:creationId xmlns:a16="http://schemas.microsoft.com/office/drawing/2014/main" id="{00000000-0008-0000-0500-000039000000}"/>
            </a:ext>
          </a:extLst>
        </xdr:cNvPr>
        <xdr:cNvSpPr txBox="1"/>
      </xdr:nvSpPr>
      <xdr:spPr>
        <a:xfrm>
          <a:off x="4622800" y="313087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107,322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17</xdr:row>
      <xdr:rowOff>64091</xdr:rowOff>
    </xdr:from>
    <xdr:to>
      <xdr:col>22</xdr:col>
      <xdr:colOff>114300</xdr:colOff>
      <xdr:row>17</xdr:row>
      <xdr:rowOff>83588</xdr:rowOff>
    </xdr:to>
    <xdr:cxnSp macro="">
      <xdr:nvCxnSpPr>
        <xdr:cNvPr id="58" name="直線コネクタ 57">
          <a:extLst>
            <a:ext uri="{FF2B5EF4-FFF2-40B4-BE49-F238E27FC236}">
              <a16:creationId xmlns:a16="http://schemas.microsoft.com/office/drawing/2014/main" id="{00000000-0008-0000-0500-00003A000000}"/>
            </a:ext>
          </a:extLst>
        </xdr:cNvPr>
        <xdr:cNvCxnSpPr/>
      </xdr:nvCxnSpPr>
      <xdr:spPr bwMode="auto">
        <a:xfrm flipV="1">
          <a:off x="3606800" y="3026366"/>
          <a:ext cx="698500" cy="1949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99724</xdr:rowOff>
    </xdr:from>
    <xdr:to>
      <xdr:col>22</xdr:col>
      <xdr:colOff>165100</xdr:colOff>
      <xdr:row>18</xdr:row>
      <xdr:rowOff>29874</xdr:rowOff>
    </xdr:to>
    <xdr:sp macro="" textlink="">
      <xdr:nvSpPr>
        <xdr:cNvPr id="59" name="フローチャート: 判断 58">
          <a:extLst>
            <a:ext uri="{FF2B5EF4-FFF2-40B4-BE49-F238E27FC236}">
              <a16:creationId xmlns:a16="http://schemas.microsoft.com/office/drawing/2014/main" id="{00000000-0008-0000-0500-00003B000000}"/>
            </a:ext>
          </a:extLst>
        </xdr:cNvPr>
        <xdr:cNvSpPr/>
      </xdr:nvSpPr>
      <xdr:spPr bwMode="auto">
        <a:xfrm>
          <a:off x="4254500" y="306199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18</xdr:row>
      <xdr:rowOff>14651</xdr:rowOff>
    </xdr:from>
    <xdr:ext cx="762000" cy="259045"/>
    <xdr:sp macro="" textlink="">
      <xdr:nvSpPr>
        <xdr:cNvPr id="60" name="テキスト ボックス 59">
          <a:extLst>
            <a:ext uri="{FF2B5EF4-FFF2-40B4-BE49-F238E27FC236}">
              <a16:creationId xmlns:a16="http://schemas.microsoft.com/office/drawing/2014/main" id="{00000000-0008-0000-0500-00003C000000}"/>
            </a:ext>
          </a:extLst>
        </xdr:cNvPr>
        <xdr:cNvSpPr txBox="1"/>
      </xdr:nvSpPr>
      <xdr:spPr>
        <a:xfrm>
          <a:off x="3924300" y="31483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105,714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17</xdr:row>
      <xdr:rowOff>83588</xdr:rowOff>
    </xdr:from>
    <xdr:to>
      <xdr:col>18</xdr:col>
      <xdr:colOff>177800</xdr:colOff>
      <xdr:row>17</xdr:row>
      <xdr:rowOff>148282</xdr:rowOff>
    </xdr:to>
    <xdr:cxnSp macro="">
      <xdr:nvCxnSpPr>
        <xdr:cNvPr id="61" name="直線コネクタ 60">
          <a:extLst>
            <a:ext uri="{FF2B5EF4-FFF2-40B4-BE49-F238E27FC236}">
              <a16:creationId xmlns:a16="http://schemas.microsoft.com/office/drawing/2014/main" id="{00000000-0008-0000-0500-00003D000000}"/>
            </a:ext>
          </a:extLst>
        </xdr:cNvPr>
        <xdr:cNvCxnSpPr/>
      </xdr:nvCxnSpPr>
      <xdr:spPr bwMode="auto">
        <a:xfrm flipV="1">
          <a:off x="2908300" y="3045863"/>
          <a:ext cx="698500" cy="6469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17</xdr:row>
      <xdr:rowOff>111785</xdr:rowOff>
    </xdr:from>
    <xdr:to>
      <xdr:col>19</xdr:col>
      <xdr:colOff>38100</xdr:colOff>
      <xdr:row>18</xdr:row>
      <xdr:rowOff>41935</xdr:rowOff>
    </xdr:to>
    <xdr:sp macro="" textlink="">
      <xdr:nvSpPr>
        <xdr:cNvPr id="62" name="フローチャート: 判断 61">
          <a:extLst>
            <a:ext uri="{FF2B5EF4-FFF2-40B4-BE49-F238E27FC236}">
              <a16:creationId xmlns:a16="http://schemas.microsoft.com/office/drawing/2014/main" id="{00000000-0008-0000-0500-00003E000000}"/>
            </a:ext>
          </a:extLst>
        </xdr:cNvPr>
        <xdr:cNvSpPr/>
      </xdr:nvSpPr>
      <xdr:spPr bwMode="auto">
        <a:xfrm>
          <a:off x="3556000" y="307406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18</xdr:row>
      <xdr:rowOff>26712</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3225800" y="31604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134166</xdr:rowOff>
    </xdr:from>
    <xdr:to>
      <xdr:col>15</xdr:col>
      <xdr:colOff>101600</xdr:colOff>
      <xdr:row>18</xdr:row>
      <xdr:rowOff>64316</xdr:rowOff>
    </xdr:to>
    <xdr:sp macro="" textlink="">
      <xdr:nvSpPr>
        <xdr:cNvPr id="64" name="フローチャート: 判断 63">
          <a:extLst>
            <a:ext uri="{FF2B5EF4-FFF2-40B4-BE49-F238E27FC236}">
              <a16:creationId xmlns:a16="http://schemas.microsoft.com/office/drawing/2014/main" id="{00000000-0008-0000-0500-000040000000}"/>
            </a:ext>
          </a:extLst>
        </xdr:cNvPr>
        <xdr:cNvSpPr/>
      </xdr:nvSpPr>
      <xdr:spPr bwMode="auto">
        <a:xfrm>
          <a:off x="2857500" y="309644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18</xdr:row>
      <xdr:rowOff>49093</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2527300" y="31828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102,550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9" name="テキスト ボックス 68">
          <a:extLst>
            <a:ext uri="{FF2B5EF4-FFF2-40B4-BE49-F238E27FC236}">
              <a16:creationId xmlns:a16="http://schemas.microsoft.com/office/drawing/2014/main" id="{00000000-0008-0000-0500-000045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70" name="テキスト ボックス 69">
          <a:extLst>
            <a:ext uri="{FF2B5EF4-FFF2-40B4-BE49-F238E27FC236}">
              <a16:creationId xmlns:a16="http://schemas.microsoft.com/office/drawing/2014/main" id="{00000000-0008-0000-0500-000046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94150</xdr:rowOff>
    </xdr:from>
    <xdr:to>
      <xdr:col>29</xdr:col>
      <xdr:colOff>177800</xdr:colOff>
      <xdr:row>17</xdr:row>
      <xdr:rowOff>24300</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5600700" y="288497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15</xdr:row>
      <xdr:rowOff>110677</xdr:rowOff>
    </xdr:from>
    <xdr:ext cx="762000" cy="259045"/>
    <xdr:sp macro="" textlink="">
      <xdr:nvSpPr>
        <xdr:cNvPr id="72" name="人口1人当たり決算額の推移該当値テキスト130">
          <a:extLst>
            <a:ext uri="{FF2B5EF4-FFF2-40B4-BE49-F238E27FC236}">
              <a16:creationId xmlns:a16="http://schemas.microsoft.com/office/drawing/2014/main" id="{00000000-0008-0000-0500-000048000000}"/>
            </a:ext>
          </a:extLst>
        </xdr:cNvPr>
        <xdr:cNvSpPr txBox="1"/>
      </xdr:nvSpPr>
      <xdr:spPr>
        <a:xfrm>
          <a:off x="5740400" y="27300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121,976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16</xdr:row>
      <xdr:rowOff>151975</xdr:rowOff>
    </xdr:from>
    <xdr:to>
      <xdr:col>26</xdr:col>
      <xdr:colOff>101600</xdr:colOff>
      <xdr:row>17</xdr:row>
      <xdr:rowOff>82125</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4953000" y="29428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15</xdr:row>
      <xdr:rowOff>92302</xdr:rowOff>
    </xdr:from>
    <xdr:ext cx="7366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4622800" y="27116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116,664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17</xdr:row>
      <xdr:rowOff>13291</xdr:rowOff>
    </xdr:from>
    <xdr:to>
      <xdr:col>22</xdr:col>
      <xdr:colOff>165100</xdr:colOff>
      <xdr:row>17</xdr:row>
      <xdr:rowOff>114891</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4254500" y="297556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15</xdr:row>
      <xdr:rowOff>125068</xdr:rowOff>
    </xdr:from>
    <xdr:ext cx="7620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3924300" y="2744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113,654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17</xdr:row>
      <xdr:rowOff>32788</xdr:rowOff>
    </xdr:from>
    <xdr:to>
      <xdr:col>19</xdr:col>
      <xdr:colOff>38100</xdr:colOff>
      <xdr:row>17</xdr:row>
      <xdr:rowOff>134388</xdr:rowOff>
    </xdr:to>
    <xdr:sp macro="" textlink="">
      <xdr:nvSpPr>
        <xdr:cNvPr id="77" name="楕円 76">
          <a:extLst>
            <a:ext uri="{FF2B5EF4-FFF2-40B4-BE49-F238E27FC236}">
              <a16:creationId xmlns:a16="http://schemas.microsoft.com/office/drawing/2014/main" id="{00000000-0008-0000-0500-00004D000000}"/>
            </a:ext>
          </a:extLst>
        </xdr:cNvPr>
        <xdr:cNvSpPr/>
      </xdr:nvSpPr>
      <xdr:spPr bwMode="auto">
        <a:xfrm>
          <a:off x="3556000" y="299506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15</xdr:row>
      <xdr:rowOff>144565</xdr:rowOff>
    </xdr:from>
    <xdr:ext cx="762000" cy="259045"/>
    <xdr:sp macro="" textlink="">
      <xdr:nvSpPr>
        <xdr:cNvPr id="78" name="テキスト ボックス 77">
          <a:extLst>
            <a:ext uri="{FF2B5EF4-FFF2-40B4-BE49-F238E27FC236}">
              <a16:creationId xmlns:a16="http://schemas.microsoft.com/office/drawing/2014/main" id="{00000000-0008-0000-0500-00004E000000}"/>
            </a:ext>
          </a:extLst>
        </xdr:cNvPr>
        <xdr:cNvSpPr txBox="1"/>
      </xdr:nvSpPr>
      <xdr:spPr>
        <a:xfrm>
          <a:off x="3225800" y="27639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111,863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97482</xdr:rowOff>
    </xdr:from>
    <xdr:to>
      <xdr:col>15</xdr:col>
      <xdr:colOff>101600</xdr:colOff>
      <xdr:row>18</xdr:row>
      <xdr:rowOff>27632</xdr:rowOff>
    </xdr:to>
    <xdr:sp macro="" textlink="">
      <xdr:nvSpPr>
        <xdr:cNvPr id="79" name="楕円 78">
          <a:extLst>
            <a:ext uri="{FF2B5EF4-FFF2-40B4-BE49-F238E27FC236}">
              <a16:creationId xmlns:a16="http://schemas.microsoft.com/office/drawing/2014/main" id="{00000000-0008-0000-0500-00004F000000}"/>
            </a:ext>
          </a:extLst>
        </xdr:cNvPr>
        <xdr:cNvSpPr/>
      </xdr:nvSpPr>
      <xdr:spPr bwMode="auto">
        <a:xfrm>
          <a:off x="2857500" y="305975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16</xdr:row>
      <xdr:rowOff>37809</xdr:rowOff>
    </xdr:from>
    <xdr:ext cx="762000" cy="259045"/>
    <xdr:sp macro="" textlink="">
      <xdr:nvSpPr>
        <xdr:cNvPr id="80" name="テキスト ボックス 79">
          <a:extLst>
            <a:ext uri="{FF2B5EF4-FFF2-40B4-BE49-F238E27FC236}">
              <a16:creationId xmlns:a16="http://schemas.microsoft.com/office/drawing/2014/main" id="{00000000-0008-0000-0500-000050000000}"/>
            </a:ext>
          </a:extLst>
        </xdr:cNvPr>
        <xdr:cNvSpPr txBox="1"/>
      </xdr:nvSpPr>
      <xdr:spPr>
        <a:xfrm>
          <a:off x="2527300" y="2828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105,920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2" name="角丸四角形 81">
          <a:extLst>
            <a:ext uri="{FF2B5EF4-FFF2-40B4-BE49-F238E27FC236}">
              <a16:creationId xmlns:a16="http://schemas.microsoft.com/office/drawing/2014/main" id="{00000000-0008-0000-0500-000052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4" name="正方形/長方形 83">
          <a:extLst>
            <a:ext uri="{FF2B5EF4-FFF2-40B4-BE49-F238E27FC236}">
              <a16:creationId xmlns:a16="http://schemas.microsoft.com/office/drawing/2014/main" id="{00000000-0008-0000-0500-000054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5" name="正方形/長方形 84">
          <a:extLst>
            <a:ext uri="{FF2B5EF4-FFF2-40B4-BE49-F238E27FC236}">
              <a16:creationId xmlns:a16="http://schemas.microsoft.com/office/drawing/2014/main" id="{00000000-0008-0000-0500-000055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9" name="直線コネクタ 88">
          <a:extLst>
            <a:ext uri="{FF2B5EF4-FFF2-40B4-BE49-F238E27FC236}">
              <a16:creationId xmlns:a16="http://schemas.microsoft.com/office/drawing/2014/main" id="{00000000-0008-0000-0500-000059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90" name="直線コネクタ 89">
          <a:extLst>
            <a:ext uri="{FF2B5EF4-FFF2-40B4-BE49-F238E27FC236}">
              <a16:creationId xmlns:a16="http://schemas.microsoft.com/office/drawing/2014/main" id="{00000000-0008-0000-0500-00005A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91" name="楕円 90">
          <a:extLst>
            <a:ext uri="{FF2B5EF4-FFF2-40B4-BE49-F238E27FC236}">
              <a16:creationId xmlns:a16="http://schemas.microsoft.com/office/drawing/2014/main" id="{00000000-0008-0000-0500-00005B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2" name="フローチャート: 判断 91">
          <a:extLst>
            <a:ext uri="{FF2B5EF4-FFF2-40B4-BE49-F238E27FC236}">
              <a16:creationId xmlns:a16="http://schemas.microsoft.com/office/drawing/2014/main" id="{00000000-0008-0000-0500-00005C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3" name="正方形/長方形 92">
          <a:extLst>
            <a:ext uri="{FF2B5EF4-FFF2-40B4-BE49-F238E27FC236}">
              <a16:creationId xmlns:a16="http://schemas.microsoft.com/office/drawing/2014/main" id="{00000000-0008-0000-0500-00005D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4" name="テキスト ボックス 93">
          <a:extLst>
            <a:ext uri="{FF2B5EF4-FFF2-40B4-BE49-F238E27FC236}">
              <a16:creationId xmlns:a16="http://schemas.microsoft.com/office/drawing/2014/main" id="{00000000-0008-0000-0500-00005E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5" name="直線コネクタ 94">
          <a:extLst>
            <a:ext uri="{FF2B5EF4-FFF2-40B4-BE49-F238E27FC236}">
              <a16:creationId xmlns:a16="http://schemas.microsoft.com/office/drawing/2014/main" id="{00000000-0008-0000-0500-00005F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6" name="直線コネクタ 95">
          <a:extLst>
            <a:ext uri="{FF2B5EF4-FFF2-40B4-BE49-F238E27FC236}">
              <a16:creationId xmlns:a16="http://schemas.microsoft.com/office/drawing/2014/main" id="{00000000-0008-0000-0500-000060000000}"/>
            </a:ext>
          </a:extLst>
        </xdr:cNvPr>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289577</xdr:rowOff>
    </xdr:from>
    <xdr:ext cx="762000" cy="259045"/>
    <xdr:sp macro="" textlink="">
      <xdr:nvSpPr>
        <xdr:cNvPr id="97" name="テキスト ボックス 96">
          <a:extLst>
            <a:ext uri="{FF2B5EF4-FFF2-40B4-BE49-F238E27FC236}">
              <a16:creationId xmlns:a16="http://schemas.microsoft.com/office/drawing/2014/main" id="{00000000-0008-0000-0500-000061000000}"/>
            </a:ext>
          </a:extLst>
        </xdr:cNvPr>
        <xdr:cNvSpPr txBox="1"/>
      </xdr:nvSpPr>
      <xdr:spPr>
        <a:xfrm>
          <a:off x="1384300" y="7414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37</xdr:row>
      <xdr:rowOff>50800</xdr:rowOff>
    </xdr:from>
    <xdr:to>
      <xdr:col>33</xdr:col>
      <xdr:colOff>114300</xdr:colOff>
      <xdr:row>37</xdr:row>
      <xdr:rowOff>50800</xdr:rowOff>
    </xdr:to>
    <xdr:cxnSp macro="">
      <xdr:nvCxnSpPr>
        <xdr:cNvPr id="98" name="直線コネクタ 97">
          <a:extLst>
            <a:ext uri="{FF2B5EF4-FFF2-40B4-BE49-F238E27FC236}">
              <a16:creationId xmlns:a16="http://schemas.microsoft.com/office/drawing/2014/main" id="{00000000-0008-0000-0500-000062000000}"/>
            </a:ext>
          </a:extLst>
        </xdr:cNvPr>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36</xdr:row>
      <xdr:rowOff>80027</xdr:rowOff>
    </xdr:from>
    <xdr:ext cx="762000" cy="259045"/>
    <xdr:sp macro="" textlink="">
      <xdr:nvSpPr>
        <xdr:cNvPr id="99" name="テキスト ボックス 98">
          <a:extLst>
            <a:ext uri="{FF2B5EF4-FFF2-40B4-BE49-F238E27FC236}">
              <a16:creationId xmlns:a16="http://schemas.microsoft.com/office/drawing/2014/main" id="{00000000-0008-0000-0500-000063000000}"/>
            </a:ext>
          </a:extLst>
        </xdr:cNvPr>
        <xdr:cNvSpPr txBox="1"/>
      </xdr:nvSpPr>
      <xdr:spPr>
        <a:xfrm>
          <a:off x="13843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100" name="直線コネクタ 99">
          <a:extLst>
            <a:ext uri="{FF2B5EF4-FFF2-40B4-BE49-F238E27FC236}">
              <a16:creationId xmlns:a16="http://schemas.microsoft.com/office/drawing/2014/main" id="{00000000-0008-0000-0500-000064000000}"/>
            </a:ext>
          </a:extLst>
        </xdr:cNvPr>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101" name="テキスト ボックス 100">
          <a:extLst>
            <a:ext uri="{FF2B5EF4-FFF2-40B4-BE49-F238E27FC236}">
              <a16:creationId xmlns:a16="http://schemas.microsoft.com/office/drawing/2014/main" id="{00000000-0008-0000-0500-000065000000}"/>
            </a:ext>
          </a:extLst>
        </xdr:cNvPr>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146050</xdr:rowOff>
    </xdr:from>
    <xdr:to>
      <xdr:col>33</xdr:col>
      <xdr:colOff>114300</xdr:colOff>
      <xdr:row>34</xdr:row>
      <xdr:rowOff>146050</xdr:rowOff>
    </xdr:to>
    <xdr:cxnSp macro="">
      <xdr:nvCxnSpPr>
        <xdr:cNvPr id="102" name="直線コネクタ 101">
          <a:extLst>
            <a:ext uri="{FF2B5EF4-FFF2-40B4-BE49-F238E27FC236}">
              <a16:creationId xmlns:a16="http://schemas.microsoft.com/office/drawing/2014/main" id="{00000000-0008-0000-0500-000066000000}"/>
            </a:ext>
          </a:extLst>
        </xdr:cNvPr>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103" name="テキスト ボックス 102">
          <a:extLst>
            <a:ext uri="{FF2B5EF4-FFF2-40B4-BE49-F238E27FC236}">
              <a16:creationId xmlns:a16="http://schemas.microsoft.com/office/drawing/2014/main" id="{00000000-0008-0000-0500-000067000000}"/>
            </a:ext>
          </a:extLst>
        </xdr:cNvPr>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104" name="直線コネクタ 103">
          <a:extLst>
            <a:ext uri="{FF2B5EF4-FFF2-40B4-BE49-F238E27FC236}">
              <a16:creationId xmlns:a16="http://schemas.microsoft.com/office/drawing/2014/main" id="{00000000-0008-0000-0500-000068000000}"/>
            </a:ext>
          </a:extLst>
        </xdr:cNvPr>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5" name="テキスト ボックス 104">
          <a:extLst>
            <a:ext uri="{FF2B5EF4-FFF2-40B4-BE49-F238E27FC236}">
              <a16:creationId xmlns:a16="http://schemas.microsoft.com/office/drawing/2014/main" id="{00000000-0008-0000-0500-000069000000}"/>
            </a:ext>
          </a:extLst>
        </xdr:cNvPr>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6" name="直線コネクタ 105">
          <a:extLst>
            <a:ext uri="{FF2B5EF4-FFF2-40B4-BE49-F238E27FC236}">
              <a16:creationId xmlns:a16="http://schemas.microsoft.com/office/drawing/2014/main" id="{00000000-0008-0000-0500-00006A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7" name="テキスト ボックス 106">
          <a:extLst>
            <a:ext uri="{FF2B5EF4-FFF2-40B4-BE49-F238E27FC236}">
              <a16:creationId xmlns:a16="http://schemas.microsoft.com/office/drawing/2014/main" id="{00000000-0008-0000-0500-00006B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8" name="人口1人当たり決算額の推移グラフ枠445">
          <a:extLst>
            <a:ext uri="{FF2B5EF4-FFF2-40B4-BE49-F238E27FC236}">
              <a16:creationId xmlns:a16="http://schemas.microsoft.com/office/drawing/2014/main" id="{00000000-0008-0000-0500-00006C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212820</xdr:rowOff>
    </xdr:from>
    <xdr:to>
      <xdr:col>29</xdr:col>
      <xdr:colOff>127000</xdr:colOff>
      <xdr:row>38</xdr:row>
      <xdr:rowOff>156588</xdr:rowOff>
    </xdr:to>
    <xdr:cxnSp macro="">
      <xdr:nvCxnSpPr>
        <xdr:cNvPr id="109" name="直線コネクタ 108">
          <a:extLst>
            <a:ext uri="{FF2B5EF4-FFF2-40B4-BE49-F238E27FC236}">
              <a16:creationId xmlns:a16="http://schemas.microsoft.com/office/drawing/2014/main" id="{00000000-0008-0000-0500-00006D000000}"/>
            </a:ext>
          </a:extLst>
        </xdr:cNvPr>
        <xdr:cNvCxnSpPr/>
      </xdr:nvCxnSpPr>
      <xdr:spPr bwMode="auto">
        <a:xfrm flipV="1">
          <a:off x="5651500" y="6137370"/>
          <a:ext cx="0" cy="1486818"/>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38</xdr:row>
      <xdr:rowOff>128665</xdr:rowOff>
    </xdr:from>
    <xdr:ext cx="762000" cy="259045"/>
    <xdr:sp macro="" textlink="">
      <xdr:nvSpPr>
        <xdr:cNvPr id="110" name="人口1人当たり決算額の推移最小値テキスト445">
          <a:extLst>
            <a:ext uri="{FF2B5EF4-FFF2-40B4-BE49-F238E27FC236}">
              <a16:creationId xmlns:a16="http://schemas.microsoft.com/office/drawing/2014/main" id="{00000000-0008-0000-0500-00006E000000}"/>
            </a:ext>
          </a:extLst>
        </xdr:cNvPr>
        <xdr:cNvSpPr txBox="1"/>
      </xdr:nvSpPr>
      <xdr:spPr>
        <a:xfrm>
          <a:off x="5740400" y="75962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-17,766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38</xdr:row>
      <xdr:rowOff>156588</xdr:rowOff>
    </xdr:from>
    <xdr:to>
      <xdr:col>30</xdr:col>
      <xdr:colOff>25400</xdr:colOff>
      <xdr:row>38</xdr:row>
      <xdr:rowOff>156588</xdr:rowOff>
    </xdr:to>
    <xdr:cxnSp macro="">
      <xdr:nvCxnSpPr>
        <xdr:cNvPr id="111" name="直線コネクタ 110">
          <a:extLst>
            <a:ext uri="{FF2B5EF4-FFF2-40B4-BE49-F238E27FC236}">
              <a16:creationId xmlns:a16="http://schemas.microsoft.com/office/drawing/2014/main" id="{00000000-0008-0000-0500-00006F000000}"/>
            </a:ext>
          </a:extLst>
        </xdr:cNvPr>
        <xdr:cNvCxnSpPr/>
      </xdr:nvCxnSpPr>
      <xdr:spPr bwMode="auto">
        <a:xfrm>
          <a:off x="5562600" y="7624188"/>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127747</xdr:rowOff>
    </xdr:from>
    <xdr:ext cx="762000" cy="259045"/>
    <xdr:sp macro="" textlink="">
      <xdr:nvSpPr>
        <xdr:cNvPr id="112" name="人口1人当たり決算額の推移最大値テキスト445">
          <a:extLst>
            <a:ext uri="{FF2B5EF4-FFF2-40B4-BE49-F238E27FC236}">
              <a16:creationId xmlns:a16="http://schemas.microsoft.com/office/drawing/2014/main" id="{00000000-0008-0000-0500-000070000000}"/>
            </a:ext>
          </a:extLst>
        </xdr:cNvPr>
        <xdr:cNvSpPr txBox="1"/>
      </xdr:nvSpPr>
      <xdr:spPr>
        <a:xfrm>
          <a:off x="5740400" y="58808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372,475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212820</xdr:rowOff>
    </xdr:from>
    <xdr:to>
      <xdr:col>30</xdr:col>
      <xdr:colOff>25400</xdr:colOff>
      <xdr:row>33</xdr:row>
      <xdr:rowOff>212820</xdr:rowOff>
    </xdr:to>
    <xdr:cxnSp macro="">
      <xdr:nvCxnSpPr>
        <xdr:cNvPr id="113" name="直線コネクタ 112">
          <a:extLst>
            <a:ext uri="{FF2B5EF4-FFF2-40B4-BE49-F238E27FC236}">
              <a16:creationId xmlns:a16="http://schemas.microsoft.com/office/drawing/2014/main" id="{00000000-0008-0000-0500-000071000000}"/>
            </a:ext>
          </a:extLst>
        </xdr:cNvPr>
        <xdr:cNvCxnSpPr/>
      </xdr:nvCxnSpPr>
      <xdr:spPr bwMode="auto">
        <a:xfrm>
          <a:off x="5562600" y="6137370"/>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38</xdr:row>
      <xdr:rowOff>2562</xdr:rowOff>
    </xdr:from>
    <xdr:to>
      <xdr:col>29</xdr:col>
      <xdr:colOff>127000</xdr:colOff>
      <xdr:row>38</xdr:row>
      <xdr:rowOff>22838</xdr:rowOff>
    </xdr:to>
    <xdr:cxnSp macro="">
      <xdr:nvCxnSpPr>
        <xdr:cNvPr id="114" name="直線コネクタ 113">
          <a:extLst>
            <a:ext uri="{FF2B5EF4-FFF2-40B4-BE49-F238E27FC236}">
              <a16:creationId xmlns:a16="http://schemas.microsoft.com/office/drawing/2014/main" id="{00000000-0008-0000-0500-000072000000}"/>
            </a:ext>
          </a:extLst>
        </xdr:cNvPr>
        <xdr:cNvCxnSpPr/>
      </xdr:nvCxnSpPr>
      <xdr:spPr bwMode="auto">
        <a:xfrm>
          <a:off x="5003800" y="7470162"/>
          <a:ext cx="647700" cy="2027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37</xdr:row>
      <xdr:rowOff>130587</xdr:rowOff>
    </xdr:from>
    <xdr:ext cx="762000" cy="259045"/>
    <xdr:sp macro="" textlink="">
      <xdr:nvSpPr>
        <xdr:cNvPr id="115" name="人口1人当たり決算額の推移平均値テキスト445">
          <a:extLst>
            <a:ext uri="{FF2B5EF4-FFF2-40B4-BE49-F238E27FC236}">
              <a16:creationId xmlns:a16="http://schemas.microsoft.com/office/drawing/2014/main" id="{00000000-0008-0000-0500-000073000000}"/>
            </a:ext>
          </a:extLst>
        </xdr:cNvPr>
        <xdr:cNvSpPr txBox="1"/>
      </xdr:nvSpPr>
      <xdr:spPr>
        <a:xfrm>
          <a:off x="5740400" y="725528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25,063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37</xdr:row>
      <xdr:rowOff>285510</xdr:rowOff>
    </xdr:from>
    <xdr:to>
      <xdr:col>29</xdr:col>
      <xdr:colOff>177800</xdr:colOff>
      <xdr:row>38</xdr:row>
      <xdr:rowOff>44210</xdr:rowOff>
    </xdr:to>
    <xdr:sp macro="" textlink="">
      <xdr:nvSpPr>
        <xdr:cNvPr id="116" name="フローチャート: 判断 115">
          <a:extLst>
            <a:ext uri="{FF2B5EF4-FFF2-40B4-BE49-F238E27FC236}">
              <a16:creationId xmlns:a16="http://schemas.microsoft.com/office/drawing/2014/main" id="{00000000-0008-0000-0500-000074000000}"/>
            </a:ext>
          </a:extLst>
        </xdr:cNvPr>
        <xdr:cNvSpPr/>
      </xdr:nvSpPr>
      <xdr:spPr bwMode="auto">
        <a:xfrm>
          <a:off x="5600700" y="741021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38</xdr:row>
      <xdr:rowOff>1529</xdr:rowOff>
    </xdr:from>
    <xdr:to>
      <xdr:col>26</xdr:col>
      <xdr:colOff>50800</xdr:colOff>
      <xdr:row>38</xdr:row>
      <xdr:rowOff>2562</xdr:rowOff>
    </xdr:to>
    <xdr:cxnSp macro="">
      <xdr:nvCxnSpPr>
        <xdr:cNvPr id="117" name="直線コネクタ 116">
          <a:extLst>
            <a:ext uri="{FF2B5EF4-FFF2-40B4-BE49-F238E27FC236}">
              <a16:creationId xmlns:a16="http://schemas.microsoft.com/office/drawing/2014/main" id="{00000000-0008-0000-0500-000075000000}"/>
            </a:ext>
          </a:extLst>
        </xdr:cNvPr>
        <xdr:cNvCxnSpPr/>
      </xdr:nvCxnSpPr>
      <xdr:spPr bwMode="auto">
        <a:xfrm>
          <a:off x="4305300" y="7469129"/>
          <a:ext cx="698500" cy="103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37</xdr:row>
      <xdr:rowOff>282931</xdr:rowOff>
    </xdr:from>
    <xdr:to>
      <xdr:col>26</xdr:col>
      <xdr:colOff>101600</xdr:colOff>
      <xdr:row>38</xdr:row>
      <xdr:rowOff>41631</xdr:rowOff>
    </xdr:to>
    <xdr:sp macro="" textlink="">
      <xdr:nvSpPr>
        <xdr:cNvPr id="118" name="フローチャート: 判断 117">
          <a:extLst>
            <a:ext uri="{FF2B5EF4-FFF2-40B4-BE49-F238E27FC236}">
              <a16:creationId xmlns:a16="http://schemas.microsoft.com/office/drawing/2014/main" id="{00000000-0008-0000-0500-000076000000}"/>
            </a:ext>
          </a:extLst>
        </xdr:cNvPr>
        <xdr:cNvSpPr/>
      </xdr:nvSpPr>
      <xdr:spPr bwMode="auto">
        <a:xfrm>
          <a:off x="4953000" y="740763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37</xdr:row>
      <xdr:rowOff>51808</xdr:rowOff>
    </xdr:from>
    <xdr:ext cx="736600" cy="259045"/>
    <xdr:sp macro="" textlink="">
      <xdr:nvSpPr>
        <xdr:cNvPr id="119" name="テキスト ボックス 118">
          <a:extLst>
            <a:ext uri="{FF2B5EF4-FFF2-40B4-BE49-F238E27FC236}">
              <a16:creationId xmlns:a16="http://schemas.microsoft.com/office/drawing/2014/main" id="{00000000-0008-0000-0500-000077000000}"/>
            </a:ext>
          </a:extLst>
        </xdr:cNvPr>
        <xdr:cNvSpPr txBox="1"/>
      </xdr:nvSpPr>
      <xdr:spPr>
        <a:xfrm>
          <a:off x="4622800" y="717650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25,740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37</xdr:row>
      <xdr:rowOff>333651</xdr:rowOff>
    </xdr:from>
    <xdr:to>
      <xdr:col>22</xdr:col>
      <xdr:colOff>114300</xdr:colOff>
      <xdr:row>38</xdr:row>
      <xdr:rowOff>1529</xdr:rowOff>
    </xdr:to>
    <xdr:cxnSp macro="">
      <xdr:nvCxnSpPr>
        <xdr:cNvPr id="120" name="直線コネクタ 119">
          <a:extLst>
            <a:ext uri="{FF2B5EF4-FFF2-40B4-BE49-F238E27FC236}">
              <a16:creationId xmlns:a16="http://schemas.microsoft.com/office/drawing/2014/main" id="{00000000-0008-0000-0500-000078000000}"/>
            </a:ext>
          </a:extLst>
        </xdr:cNvPr>
        <xdr:cNvCxnSpPr/>
      </xdr:nvCxnSpPr>
      <xdr:spPr bwMode="auto">
        <a:xfrm>
          <a:off x="3606800" y="7458351"/>
          <a:ext cx="698500" cy="1077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37</xdr:row>
      <xdr:rowOff>282851</xdr:rowOff>
    </xdr:from>
    <xdr:to>
      <xdr:col>22</xdr:col>
      <xdr:colOff>165100</xdr:colOff>
      <xdr:row>38</xdr:row>
      <xdr:rowOff>41551</xdr:rowOff>
    </xdr:to>
    <xdr:sp macro="" textlink="">
      <xdr:nvSpPr>
        <xdr:cNvPr id="121" name="フローチャート: 判断 120">
          <a:extLst>
            <a:ext uri="{FF2B5EF4-FFF2-40B4-BE49-F238E27FC236}">
              <a16:creationId xmlns:a16="http://schemas.microsoft.com/office/drawing/2014/main" id="{00000000-0008-0000-0500-000079000000}"/>
            </a:ext>
          </a:extLst>
        </xdr:cNvPr>
        <xdr:cNvSpPr/>
      </xdr:nvSpPr>
      <xdr:spPr bwMode="auto">
        <a:xfrm>
          <a:off x="4254500" y="740755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37</xdr:row>
      <xdr:rowOff>51728</xdr:rowOff>
    </xdr:from>
    <xdr:ext cx="762000" cy="259045"/>
    <xdr:sp macro="" textlink="">
      <xdr:nvSpPr>
        <xdr:cNvPr id="122" name="テキスト ボックス 121">
          <a:extLst>
            <a:ext uri="{FF2B5EF4-FFF2-40B4-BE49-F238E27FC236}">
              <a16:creationId xmlns:a16="http://schemas.microsoft.com/office/drawing/2014/main" id="{00000000-0008-0000-0500-00007A000000}"/>
            </a:ext>
          </a:extLst>
        </xdr:cNvPr>
        <xdr:cNvSpPr txBox="1"/>
      </xdr:nvSpPr>
      <xdr:spPr>
        <a:xfrm>
          <a:off x="3924300" y="71764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25,761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37</xdr:row>
      <xdr:rowOff>333651</xdr:rowOff>
    </xdr:from>
    <xdr:to>
      <xdr:col>18</xdr:col>
      <xdr:colOff>177800</xdr:colOff>
      <xdr:row>38</xdr:row>
      <xdr:rowOff>2646</xdr:rowOff>
    </xdr:to>
    <xdr:cxnSp macro="">
      <xdr:nvCxnSpPr>
        <xdr:cNvPr id="123" name="直線コネクタ 122">
          <a:extLst>
            <a:ext uri="{FF2B5EF4-FFF2-40B4-BE49-F238E27FC236}">
              <a16:creationId xmlns:a16="http://schemas.microsoft.com/office/drawing/2014/main" id="{00000000-0008-0000-0500-00007B000000}"/>
            </a:ext>
          </a:extLst>
        </xdr:cNvPr>
        <xdr:cNvCxnSpPr/>
      </xdr:nvCxnSpPr>
      <xdr:spPr bwMode="auto">
        <a:xfrm flipV="1">
          <a:off x="2908300" y="7458351"/>
          <a:ext cx="698500" cy="1189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37</xdr:row>
      <xdr:rowOff>279151</xdr:rowOff>
    </xdr:from>
    <xdr:to>
      <xdr:col>19</xdr:col>
      <xdr:colOff>38100</xdr:colOff>
      <xdr:row>38</xdr:row>
      <xdr:rowOff>37851</xdr:rowOff>
    </xdr:to>
    <xdr:sp macro="" textlink="">
      <xdr:nvSpPr>
        <xdr:cNvPr id="124" name="フローチャート: 判断 123">
          <a:extLst>
            <a:ext uri="{FF2B5EF4-FFF2-40B4-BE49-F238E27FC236}">
              <a16:creationId xmlns:a16="http://schemas.microsoft.com/office/drawing/2014/main" id="{00000000-0008-0000-0500-00007C000000}"/>
            </a:ext>
          </a:extLst>
        </xdr:cNvPr>
        <xdr:cNvSpPr/>
      </xdr:nvSpPr>
      <xdr:spPr bwMode="auto">
        <a:xfrm>
          <a:off x="3556000" y="740385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37</xdr:row>
      <xdr:rowOff>48028</xdr:rowOff>
    </xdr:from>
    <xdr:ext cx="762000" cy="25904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3225800" y="71727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26,732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278942</xdr:rowOff>
    </xdr:from>
    <xdr:to>
      <xdr:col>15</xdr:col>
      <xdr:colOff>101600</xdr:colOff>
      <xdr:row>38</xdr:row>
      <xdr:rowOff>37642</xdr:rowOff>
    </xdr:to>
    <xdr:sp macro="" textlink="">
      <xdr:nvSpPr>
        <xdr:cNvPr id="126" name="フローチャート: 判断 125">
          <a:extLst>
            <a:ext uri="{FF2B5EF4-FFF2-40B4-BE49-F238E27FC236}">
              <a16:creationId xmlns:a16="http://schemas.microsoft.com/office/drawing/2014/main" id="{00000000-0008-0000-0500-00007E000000}"/>
            </a:ext>
          </a:extLst>
        </xdr:cNvPr>
        <xdr:cNvSpPr/>
      </xdr:nvSpPr>
      <xdr:spPr bwMode="auto">
        <a:xfrm>
          <a:off x="2857500" y="740364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37</xdr:row>
      <xdr:rowOff>47819</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2527300" y="71725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26,787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8" name="テキスト ボックス 127">
          <a:extLst>
            <a:ext uri="{FF2B5EF4-FFF2-40B4-BE49-F238E27FC236}">
              <a16:creationId xmlns:a16="http://schemas.microsoft.com/office/drawing/2014/main" id="{00000000-0008-0000-0500-000080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9" name="テキスト ボックス 128">
          <a:extLst>
            <a:ext uri="{FF2B5EF4-FFF2-40B4-BE49-F238E27FC236}">
              <a16:creationId xmlns:a16="http://schemas.microsoft.com/office/drawing/2014/main" id="{00000000-0008-0000-0500-000081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30" name="テキスト ボックス 129">
          <a:extLst>
            <a:ext uri="{FF2B5EF4-FFF2-40B4-BE49-F238E27FC236}">
              <a16:creationId xmlns:a16="http://schemas.microsoft.com/office/drawing/2014/main" id="{00000000-0008-0000-0500-000082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31" name="テキスト ボックス 130">
          <a:extLst>
            <a:ext uri="{FF2B5EF4-FFF2-40B4-BE49-F238E27FC236}">
              <a16:creationId xmlns:a16="http://schemas.microsoft.com/office/drawing/2014/main" id="{00000000-0008-0000-0500-000083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32" name="テキスト ボックス 131">
          <a:extLst>
            <a:ext uri="{FF2B5EF4-FFF2-40B4-BE49-F238E27FC236}">
              <a16:creationId xmlns:a16="http://schemas.microsoft.com/office/drawing/2014/main" id="{00000000-0008-0000-0500-000084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37</xdr:row>
      <xdr:rowOff>314938</xdr:rowOff>
    </xdr:from>
    <xdr:to>
      <xdr:col>29</xdr:col>
      <xdr:colOff>177800</xdr:colOff>
      <xdr:row>38</xdr:row>
      <xdr:rowOff>73638</xdr:rowOff>
    </xdr:to>
    <xdr:sp macro="" textlink="">
      <xdr:nvSpPr>
        <xdr:cNvPr id="133" name="楕円 132">
          <a:extLst>
            <a:ext uri="{FF2B5EF4-FFF2-40B4-BE49-F238E27FC236}">
              <a16:creationId xmlns:a16="http://schemas.microsoft.com/office/drawing/2014/main" id="{00000000-0008-0000-0500-000085000000}"/>
            </a:ext>
          </a:extLst>
        </xdr:cNvPr>
        <xdr:cNvSpPr/>
      </xdr:nvSpPr>
      <xdr:spPr bwMode="auto">
        <a:xfrm>
          <a:off x="5600700" y="743963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37</xdr:row>
      <xdr:rowOff>287015</xdr:rowOff>
    </xdr:from>
    <xdr:ext cx="762000" cy="259045"/>
    <xdr:sp macro="" textlink="">
      <xdr:nvSpPr>
        <xdr:cNvPr id="134" name="人口1人当たり決算額の推移該当値テキスト445">
          <a:extLst>
            <a:ext uri="{FF2B5EF4-FFF2-40B4-BE49-F238E27FC236}">
              <a16:creationId xmlns:a16="http://schemas.microsoft.com/office/drawing/2014/main" id="{00000000-0008-0000-0500-000086000000}"/>
            </a:ext>
          </a:extLst>
        </xdr:cNvPr>
        <xdr:cNvSpPr txBox="1"/>
      </xdr:nvSpPr>
      <xdr:spPr>
        <a:xfrm>
          <a:off x="5740400" y="74117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17,339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37</xdr:row>
      <xdr:rowOff>294662</xdr:rowOff>
    </xdr:from>
    <xdr:to>
      <xdr:col>26</xdr:col>
      <xdr:colOff>101600</xdr:colOff>
      <xdr:row>38</xdr:row>
      <xdr:rowOff>53362</xdr:rowOff>
    </xdr:to>
    <xdr:sp macro="" textlink="">
      <xdr:nvSpPr>
        <xdr:cNvPr id="135" name="楕円 134">
          <a:extLst>
            <a:ext uri="{FF2B5EF4-FFF2-40B4-BE49-F238E27FC236}">
              <a16:creationId xmlns:a16="http://schemas.microsoft.com/office/drawing/2014/main" id="{00000000-0008-0000-0500-000087000000}"/>
            </a:ext>
          </a:extLst>
        </xdr:cNvPr>
        <xdr:cNvSpPr/>
      </xdr:nvSpPr>
      <xdr:spPr bwMode="auto">
        <a:xfrm>
          <a:off x="4953000" y="741936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38</xdr:row>
      <xdr:rowOff>38139</xdr:rowOff>
    </xdr:from>
    <xdr:ext cx="736600" cy="259045"/>
    <xdr:sp macro="" textlink="">
      <xdr:nvSpPr>
        <xdr:cNvPr id="136" name="テキスト ボックス 135">
          <a:extLst>
            <a:ext uri="{FF2B5EF4-FFF2-40B4-BE49-F238E27FC236}">
              <a16:creationId xmlns:a16="http://schemas.microsoft.com/office/drawing/2014/main" id="{00000000-0008-0000-0500-000088000000}"/>
            </a:ext>
          </a:extLst>
        </xdr:cNvPr>
        <xdr:cNvSpPr txBox="1"/>
      </xdr:nvSpPr>
      <xdr:spPr>
        <a:xfrm>
          <a:off x="4622800" y="750573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22,661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37</xdr:row>
      <xdr:rowOff>293629</xdr:rowOff>
    </xdr:from>
    <xdr:to>
      <xdr:col>22</xdr:col>
      <xdr:colOff>165100</xdr:colOff>
      <xdr:row>38</xdr:row>
      <xdr:rowOff>52329</xdr:rowOff>
    </xdr:to>
    <xdr:sp macro="" textlink="">
      <xdr:nvSpPr>
        <xdr:cNvPr id="137" name="楕円 136">
          <a:extLst>
            <a:ext uri="{FF2B5EF4-FFF2-40B4-BE49-F238E27FC236}">
              <a16:creationId xmlns:a16="http://schemas.microsoft.com/office/drawing/2014/main" id="{00000000-0008-0000-0500-000089000000}"/>
            </a:ext>
          </a:extLst>
        </xdr:cNvPr>
        <xdr:cNvSpPr/>
      </xdr:nvSpPr>
      <xdr:spPr bwMode="auto">
        <a:xfrm>
          <a:off x="4254500" y="741832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38</xdr:row>
      <xdr:rowOff>37106</xdr:rowOff>
    </xdr:from>
    <xdr:ext cx="762000" cy="259045"/>
    <xdr:sp macro="" textlink="">
      <xdr:nvSpPr>
        <xdr:cNvPr id="138" name="テキスト ボックス 137">
          <a:extLst>
            <a:ext uri="{FF2B5EF4-FFF2-40B4-BE49-F238E27FC236}">
              <a16:creationId xmlns:a16="http://schemas.microsoft.com/office/drawing/2014/main" id="{00000000-0008-0000-0500-00008A000000}"/>
            </a:ext>
          </a:extLst>
        </xdr:cNvPr>
        <xdr:cNvSpPr txBox="1"/>
      </xdr:nvSpPr>
      <xdr:spPr>
        <a:xfrm>
          <a:off x="3924300" y="7504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22,932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37</xdr:row>
      <xdr:rowOff>282851</xdr:rowOff>
    </xdr:from>
    <xdr:to>
      <xdr:col>19</xdr:col>
      <xdr:colOff>38100</xdr:colOff>
      <xdr:row>38</xdr:row>
      <xdr:rowOff>41551</xdr:rowOff>
    </xdr:to>
    <xdr:sp macro="" textlink="">
      <xdr:nvSpPr>
        <xdr:cNvPr id="139" name="楕円 138">
          <a:extLst>
            <a:ext uri="{FF2B5EF4-FFF2-40B4-BE49-F238E27FC236}">
              <a16:creationId xmlns:a16="http://schemas.microsoft.com/office/drawing/2014/main" id="{00000000-0008-0000-0500-00008B000000}"/>
            </a:ext>
          </a:extLst>
        </xdr:cNvPr>
        <xdr:cNvSpPr/>
      </xdr:nvSpPr>
      <xdr:spPr bwMode="auto">
        <a:xfrm>
          <a:off x="3556000" y="740755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38</xdr:row>
      <xdr:rowOff>26328</xdr:rowOff>
    </xdr:from>
    <xdr:ext cx="762000" cy="259045"/>
    <xdr:sp macro="" textlink="">
      <xdr:nvSpPr>
        <xdr:cNvPr id="140" name="テキスト ボックス 139">
          <a:extLst>
            <a:ext uri="{FF2B5EF4-FFF2-40B4-BE49-F238E27FC236}">
              <a16:creationId xmlns:a16="http://schemas.microsoft.com/office/drawing/2014/main" id="{00000000-0008-0000-0500-00008C000000}"/>
            </a:ext>
          </a:extLst>
        </xdr:cNvPr>
        <xdr:cNvSpPr txBox="1"/>
      </xdr:nvSpPr>
      <xdr:spPr>
        <a:xfrm>
          <a:off x="3225800" y="74939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25,761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294746</xdr:rowOff>
    </xdr:from>
    <xdr:to>
      <xdr:col>15</xdr:col>
      <xdr:colOff>101600</xdr:colOff>
      <xdr:row>38</xdr:row>
      <xdr:rowOff>53446</xdr:rowOff>
    </xdr:to>
    <xdr:sp macro="" textlink="">
      <xdr:nvSpPr>
        <xdr:cNvPr id="141" name="楕円 140">
          <a:extLst>
            <a:ext uri="{FF2B5EF4-FFF2-40B4-BE49-F238E27FC236}">
              <a16:creationId xmlns:a16="http://schemas.microsoft.com/office/drawing/2014/main" id="{00000000-0008-0000-0500-00008D000000}"/>
            </a:ext>
          </a:extLst>
        </xdr:cNvPr>
        <xdr:cNvSpPr/>
      </xdr:nvSpPr>
      <xdr:spPr bwMode="auto">
        <a:xfrm>
          <a:off x="2857500" y="741944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38</xdr:row>
      <xdr:rowOff>38223</xdr:rowOff>
    </xdr:from>
    <xdr:ext cx="762000" cy="259045"/>
    <xdr:sp macro="" textlink="">
      <xdr:nvSpPr>
        <xdr:cNvPr id="142" name="テキスト ボックス 141">
          <a:extLst>
            <a:ext uri="{FF2B5EF4-FFF2-40B4-BE49-F238E27FC236}">
              <a16:creationId xmlns:a16="http://schemas.microsoft.com/office/drawing/2014/main" id="{00000000-0008-0000-0500-00008E000000}"/>
            </a:ext>
          </a:extLst>
        </xdr:cNvPr>
        <xdr:cNvSpPr txBox="1"/>
      </xdr:nvSpPr>
      <xdr:spPr>
        <a:xfrm>
          <a:off x="2527300" y="75058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22,639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福島県喜多方市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46,602
46,353
554.63
33,207,914
32,659,195
418,907
15,406,207
25,888,596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7.5
50.7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79,003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80,402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40</xdr:row>
      <xdr:rowOff>111777</xdr:rowOff>
    </xdr:from>
    <xdr:ext cx="248786"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513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128105</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144434</xdr:rowOff>
    </xdr:from>
    <xdr:ext cx="53129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230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34</xdr:row>
      <xdr:rowOff>160763</xdr:rowOff>
    </xdr:from>
    <xdr:ext cx="53129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230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5641</xdr:rowOff>
    </xdr:from>
    <xdr:ext cx="59541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166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21970</xdr:rowOff>
    </xdr:from>
    <xdr:ext cx="59541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166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38299</xdr:rowOff>
    </xdr:from>
    <xdr:ext cx="595419" cy="259045"/>
    <xdr:sp macro="" textlink="">
      <xdr:nvSpPr>
        <xdr:cNvPr id="54" name="テキスト ボックス 53">
          <a:extLst>
            <a:ext uri="{FF2B5EF4-FFF2-40B4-BE49-F238E27FC236}">
              <a16:creationId xmlns:a16="http://schemas.microsoft.com/office/drawing/2014/main" id="{00000000-0008-0000-0600-000036000000}"/>
            </a:ext>
          </a:extLst>
        </xdr:cNvPr>
        <xdr:cNvSpPr txBox="1"/>
      </xdr:nvSpPr>
      <xdr:spPr>
        <a:xfrm>
          <a:off x="166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a:extLst>
            <a:ext uri="{FF2B5EF4-FFF2-40B4-BE49-F238E27FC236}">
              <a16:creationId xmlns:a16="http://schemas.microsoft.com/office/drawing/2014/main" id="{00000000-0008-0000-0600-000037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6" name="テキスト ボックス 55">
          <a:extLst>
            <a:ext uri="{FF2B5EF4-FFF2-40B4-BE49-F238E27FC236}">
              <a16:creationId xmlns:a16="http://schemas.microsoft.com/office/drawing/2014/main" id="{00000000-0008-0000-0600-000038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人件費グラフ枠">
          <a:extLst>
            <a:ext uri="{FF2B5EF4-FFF2-40B4-BE49-F238E27FC236}">
              <a16:creationId xmlns:a16="http://schemas.microsoft.com/office/drawing/2014/main" id="{00000000-0008-0000-0600-000039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65841</xdr:rowOff>
    </xdr:from>
    <xdr:to>
      <xdr:col>24</xdr:col>
      <xdr:colOff>62865</xdr:colOff>
      <xdr:row>38</xdr:row>
      <xdr:rowOff>61182</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flipV="1">
          <a:off x="4633595" y="5380791"/>
          <a:ext cx="1270" cy="11954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65009</xdr:rowOff>
    </xdr:from>
    <xdr:ext cx="534377" cy="259045"/>
    <xdr:sp macro="" textlink="">
      <xdr:nvSpPr>
        <xdr:cNvPr id="59" name="人件費最小値テキスト">
          <a:extLst>
            <a:ext uri="{FF2B5EF4-FFF2-40B4-BE49-F238E27FC236}">
              <a16:creationId xmlns:a16="http://schemas.microsoft.com/office/drawing/2014/main" id="{00000000-0008-0000-0600-00003B000000}"/>
            </a:ext>
          </a:extLst>
        </xdr:cNvPr>
        <xdr:cNvSpPr txBox="1"/>
      </xdr:nvSpPr>
      <xdr:spPr>
        <a:xfrm>
          <a:off x="4686300" y="65801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49,213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61182</xdr:rowOff>
    </xdr:from>
    <xdr:to>
      <xdr:col>24</xdr:col>
      <xdr:colOff>152400</xdr:colOff>
      <xdr:row>38</xdr:row>
      <xdr:rowOff>61182</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a:off x="4546600" y="65762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30</xdr:row>
      <xdr:rowOff>12518</xdr:rowOff>
    </xdr:from>
    <xdr:ext cx="599010" cy="259045"/>
    <xdr:sp macro="" textlink="">
      <xdr:nvSpPr>
        <xdr:cNvPr id="61" name="人件費最大値テキスト">
          <a:extLst>
            <a:ext uri="{FF2B5EF4-FFF2-40B4-BE49-F238E27FC236}">
              <a16:creationId xmlns:a16="http://schemas.microsoft.com/office/drawing/2014/main" id="{00000000-0008-0000-0600-00003D000000}"/>
            </a:ext>
          </a:extLst>
        </xdr:cNvPr>
        <xdr:cNvSpPr txBox="1"/>
      </xdr:nvSpPr>
      <xdr:spPr>
        <a:xfrm>
          <a:off x="4686300" y="51560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159,035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31</xdr:row>
      <xdr:rowOff>65841</xdr:rowOff>
    </xdr:from>
    <xdr:to>
      <xdr:col>24</xdr:col>
      <xdr:colOff>152400</xdr:colOff>
      <xdr:row>31</xdr:row>
      <xdr:rowOff>65841</xdr:rowOff>
    </xdr:to>
    <xdr:cxnSp macro="">
      <xdr:nvCxnSpPr>
        <xdr:cNvPr id="62" name="直線コネクタ 61">
          <a:extLst>
            <a:ext uri="{FF2B5EF4-FFF2-40B4-BE49-F238E27FC236}">
              <a16:creationId xmlns:a16="http://schemas.microsoft.com/office/drawing/2014/main" id="{00000000-0008-0000-0600-00003E000000}"/>
            </a:ext>
          </a:extLst>
        </xdr:cNvPr>
        <xdr:cNvCxnSpPr/>
      </xdr:nvCxnSpPr>
      <xdr:spPr>
        <a:xfrm>
          <a:off x="4546600" y="53807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34</xdr:row>
      <xdr:rowOff>102438</xdr:rowOff>
    </xdr:from>
    <xdr:to>
      <xdr:col>24</xdr:col>
      <xdr:colOff>63500</xdr:colOff>
      <xdr:row>35</xdr:row>
      <xdr:rowOff>141137</xdr:rowOff>
    </xdr:to>
    <xdr:cxnSp macro="">
      <xdr:nvCxnSpPr>
        <xdr:cNvPr id="63" name="直線コネクタ 62">
          <a:extLst>
            <a:ext uri="{FF2B5EF4-FFF2-40B4-BE49-F238E27FC236}">
              <a16:creationId xmlns:a16="http://schemas.microsoft.com/office/drawing/2014/main" id="{00000000-0008-0000-0600-00003F000000}"/>
            </a:ext>
          </a:extLst>
        </xdr:cNvPr>
        <xdr:cNvCxnSpPr/>
      </xdr:nvCxnSpPr>
      <xdr:spPr>
        <a:xfrm flipV="1">
          <a:off x="3797300" y="5931738"/>
          <a:ext cx="838200" cy="2101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119829</xdr:rowOff>
    </xdr:from>
    <xdr:ext cx="599010" cy="259045"/>
    <xdr:sp macro="" textlink="">
      <xdr:nvSpPr>
        <xdr:cNvPr id="64" name="人件費平均値テキスト">
          <a:extLst>
            <a:ext uri="{FF2B5EF4-FFF2-40B4-BE49-F238E27FC236}">
              <a16:creationId xmlns:a16="http://schemas.microsoft.com/office/drawing/2014/main" id="{00000000-0008-0000-0600-000040000000}"/>
            </a:ext>
          </a:extLst>
        </xdr:cNvPr>
        <xdr:cNvSpPr txBox="1"/>
      </xdr:nvSpPr>
      <xdr:spPr>
        <a:xfrm>
          <a:off x="4686300" y="594912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100,177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141402</xdr:rowOff>
    </xdr:from>
    <xdr:to>
      <xdr:col>24</xdr:col>
      <xdr:colOff>114300</xdr:colOff>
      <xdr:row>35</xdr:row>
      <xdr:rowOff>71552</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4584700" y="59707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35</xdr:row>
      <xdr:rowOff>141137</xdr:rowOff>
    </xdr:from>
    <xdr:to>
      <xdr:col>19</xdr:col>
      <xdr:colOff>177800</xdr:colOff>
      <xdr:row>35</xdr:row>
      <xdr:rowOff>151250</xdr:rowOff>
    </xdr:to>
    <xdr:cxnSp macro="">
      <xdr:nvCxnSpPr>
        <xdr:cNvPr id="66" name="直線コネクタ 65">
          <a:extLst>
            <a:ext uri="{FF2B5EF4-FFF2-40B4-BE49-F238E27FC236}">
              <a16:creationId xmlns:a16="http://schemas.microsoft.com/office/drawing/2014/main" id="{00000000-0008-0000-0600-000042000000}"/>
            </a:ext>
          </a:extLst>
        </xdr:cNvPr>
        <xdr:cNvCxnSpPr/>
      </xdr:nvCxnSpPr>
      <xdr:spPr>
        <a:xfrm flipV="1">
          <a:off x="2908300" y="6141887"/>
          <a:ext cx="889000" cy="101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74063</xdr:rowOff>
    </xdr:from>
    <xdr:to>
      <xdr:col>20</xdr:col>
      <xdr:colOff>38100</xdr:colOff>
      <xdr:row>36</xdr:row>
      <xdr:rowOff>4213</xdr:rowOff>
    </xdr:to>
    <xdr:sp macro="" textlink="">
      <xdr:nvSpPr>
        <xdr:cNvPr id="67" name="フローチャート: 判断 66">
          <a:extLst>
            <a:ext uri="{FF2B5EF4-FFF2-40B4-BE49-F238E27FC236}">
              <a16:creationId xmlns:a16="http://schemas.microsoft.com/office/drawing/2014/main" id="{00000000-0008-0000-0600-000043000000}"/>
            </a:ext>
          </a:extLst>
        </xdr:cNvPr>
        <xdr:cNvSpPr/>
      </xdr:nvSpPr>
      <xdr:spPr>
        <a:xfrm>
          <a:off x="3746500" y="60748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34</xdr:row>
      <xdr:rowOff>20740</xdr:rowOff>
    </xdr:from>
    <xdr:ext cx="534377" cy="259045"/>
    <xdr:sp macro="" textlink="">
      <xdr:nvSpPr>
        <xdr:cNvPr id="68" name="テキスト ボックス 67">
          <a:extLst>
            <a:ext uri="{FF2B5EF4-FFF2-40B4-BE49-F238E27FC236}">
              <a16:creationId xmlns:a16="http://schemas.microsoft.com/office/drawing/2014/main" id="{00000000-0008-0000-0600-000044000000}"/>
            </a:ext>
          </a:extLst>
        </xdr:cNvPr>
        <xdr:cNvSpPr txBox="1"/>
      </xdr:nvSpPr>
      <xdr:spPr>
        <a:xfrm>
          <a:off x="3530111" y="58500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90,613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35</xdr:row>
      <xdr:rowOff>130077</xdr:rowOff>
    </xdr:from>
    <xdr:to>
      <xdr:col>15</xdr:col>
      <xdr:colOff>50800</xdr:colOff>
      <xdr:row>35</xdr:row>
      <xdr:rowOff>151250</xdr:rowOff>
    </xdr:to>
    <xdr:cxnSp macro="">
      <xdr:nvCxnSpPr>
        <xdr:cNvPr id="69" name="直線コネクタ 68">
          <a:extLst>
            <a:ext uri="{FF2B5EF4-FFF2-40B4-BE49-F238E27FC236}">
              <a16:creationId xmlns:a16="http://schemas.microsoft.com/office/drawing/2014/main" id="{00000000-0008-0000-0600-000045000000}"/>
            </a:ext>
          </a:extLst>
        </xdr:cNvPr>
        <xdr:cNvCxnSpPr/>
      </xdr:nvCxnSpPr>
      <xdr:spPr>
        <a:xfrm>
          <a:off x="2019300" y="6130827"/>
          <a:ext cx="889000" cy="211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76229</xdr:rowOff>
    </xdr:from>
    <xdr:to>
      <xdr:col>15</xdr:col>
      <xdr:colOff>101600</xdr:colOff>
      <xdr:row>36</xdr:row>
      <xdr:rowOff>6379</xdr:rowOff>
    </xdr:to>
    <xdr:sp macro="" textlink="">
      <xdr:nvSpPr>
        <xdr:cNvPr id="70" name="フローチャート: 判断 69">
          <a:extLst>
            <a:ext uri="{FF2B5EF4-FFF2-40B4-BE49-F238E27FC236}">
              <a16:creationId xmlns:a16="http://schemas.microsoft.com/office/drawing/2014/main" id="{00000000-0008-0000-0600-000046000000}"/>
            </a:ext>
          </a:extLst>
        </xdr:cNvPr>
        <xdr:cNvSpPr/>
      </xdr:nvSpPr>
      <xdr:spPr>
        <a:xfrm>
          <a:off x="2857500" y="60769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34</xdr:row>
      <xdr:rowOff>22906</xdr:rowOff>
    </xdr:from>
    <xdr:ext cx="534377" cy="259045"/>
    <xdr:sp macro="" textlink="">
      <xdr:nvSpPr>
        <xdr:cNvPr id="71" name="テキスト ボックス 70">
          <a:extLst>
            <a:ext uri="{FF2B5EF4-FFF2-40B4-BE49-F238E27FC236}">
              <a16:creationId xmlns:a16="http://schemas.microsoft.com/office/drawing/2014/main" id="{00000000-0008-0000-0600-000047000000}"/>
            </a:ext>
          </a:extLst>
        </xdr:cNvPr>
        <xdr:cNvSpPr txBox="1"/>
      </xdr:nvSpPr>
      <xdr:spPr>
        <a:xfrm>
          <a:off x="2641111" y="58522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90,414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35</xdr:row>
      <xdr:rowOff>94285</xdr:rowOff>
    </xdr:from>
    <xdr:to>
      <xdr:col>10</xdr:col>
      <xdr:colOff>114300</xdr:colOff>
      <xdr:row>35</xdr:row>
      <xdr:rowOff>130077</xdr:rowOff>
    </xdr:to>
    <xdr:cxnSp macro="">
      <xdr:nvCxnSpPr>
        <xdr:cNvPr id="72" name="直線コネクタ 71">
          <a:extLst>
            <a:ext uri="{FF2B5EF4-FFF2-40B4-BE49-F238E27FC236}">
              <a16:creationId xmlns:a16="http://schemas.microsoft.com/office/drawing/2014/main" id="{00000000-0008-0000-0600-000048000000}"/>
            </a:ext>
          </a:extLst>
        </xdr:cNvPr>
        <xdr:cNvCxnSpPr/>
      </xdr:nvCxnSpPr>
      <xdr:spPr>
        <a:xfrm>
          <a:off x="1130300" y="6095035"/>
          <a:ext cx="889000" cy="357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85678</xdr:rowOff>
    </xdr:from>
    <xdr:to>
      <xdr:col>10</xdr:col>
      <xdr:colOff>165100</xdr:colOff>
      <xdr:row>36</xdr:row>
      <xdr:rowOff>15828</xdr:rowOff>
    </xdr:to>
    <xdr:sp macro="" textlink="">
      <xdr:nvSpPr>
        <xdr:cNvPr id="73" name="フローチャート: 判断 72">
          <a:extLst>
            <a:ext uri="{FF2B5EF4-FFF2-40B4-BE49-F238E27FC236}">
              <a16:creationId xmlns:a16="http://schemas.microsoft.com/office/drawing/2014/main" id="{00000000-0008-0000-0600-000049000000}"/>
            </a:ext>
          </a:extLst>
        </xdr:cNvPr>
        <xdr:cNvSpPr/>
      </xdr:nvSpPr>
      <xdr:spPr>
        <a:xfrm>
          <a:off x="1968500" y="60864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36</xdr:row>
      <xdr:rowOff>6955</xdr:rowOff>
    </xdr:from>
    <xdr:ext cx="534377"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1752111" y="61791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89,546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93646</xdr:rowOff>
    </xdr:from>
    <xdr:to>
      <xdr:col>6</xdr:col>
      <xdr:colOff>38100</xdr:colOff>
      <xdr:row>36</xdr:row>
      <xdr:rowOff>23796</xdr:rowOff>
    </xdr:to>
    <xdr:sp macro="" textlink="">
      <xdr:nvSpPr>
        <xdr:cNvPr id="75" name="フローチャート: 判断 74">
          <a:extLst>
            <a:ext uri="{FF2B5EF4-FFF2-40B4-BE49-F238E27FC236}">
              <a16:creationId xmlns:a16="http://schemas.microsoft.com/office/drawing/2014/main" id="{00000000-0008-0000-0600-00004B000000}"/>
            </a:ext>
          </a:extLst>
        </xdr:cNvPr>
        <xdr:cNvSpPr/>
      </xdr:nvSpPr>
      <xdr:spPr>
        <a:xfrm>
          <a:off x="1079500" y="60943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36</xdr:row>
      <xdr:rowOff>14923</xdr:rowOff>
    </xdr:from>
    <xdr:ext cx="534377"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863111" y="61871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88,814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0" name="テキスト ボックス 79">
          <a:extLst>
            <a:ext uri="{FF2B5EF4-FFF2-40B4-BE49-F238E27FC236}">
              <a16:creationId xmlns:a16="http://schemas.microsoft.com/office/drawing/2014/main" id="{00000000-0008-0000-0600-000050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1" name="テキスト ボックス 80">
          <a:extLst>
            <a:ext uri="{FF2B5EF4-FFF2-40B4-BE49-F238E27FC236}">
              <a16:creationId xmlns:a16="http://schemas.microsoft.com/office/drawing/2014/main" id="{00000000-0008-0000-0600-000051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51638</xdr:rowOff>
    </xdr:from>
    <xdr:to>
      <xdr:col>24</xdr:col>
      <xdr:colOff>114300</xdr:colOff>
      <xdr:row>34</xdr:row>
      <xdr:rowOff>153238</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4584700" y="58809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33</xdr:row>
      <xdr:rowOff>74515</xdr:rowOff>
    </xdr:from>
    <xdr:ext cx="599010" cy="259045"/>
    <xdr:sp macro="" textlink="">
      <xdr:nvSpPr>
        <xdr:cNvPr id="83" name="人件費該当値テキスト">
          <a:extLst>
            <a:ext uri="{FF2B5EF4-FFF2-40B4-BE49-F238E27FC236}">
              <a16:creationId xmlns:a16="http://schemas.microsoft.com/office/drawing/2014/main" id="{00000000-0008-0000-0600-000053000000}"/>
            </a:ext>
          </a:extLst>
        </xdr:cNvPr>
        <xdr:cNvSpPr txBox="1"/>
      </xdr:nvSpPr>
      <xdr:spPr>
        <a:xfrm>
          <a:off x="4686300" y="57323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108,423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90337</xdr:rowOff>
    </xdr:from>
    <xdr:to>
      <xdr:col>20</xdr:col>
      <xdr:colOff>38100</xdr:colOff>
      <xdr:row>36</xdr:row>
      <xdr:rowOff>20487</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3746500" y="60910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36</xdr:row>
      <xdr:rowOff>11614</xdr:rowOff>
    </xdr:from>
    <xdr:ext cx="534377"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3530111" y="61838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89,118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100450</xdr:rowOff>
    </xdr:from>
    <xdr:to>
      <xdr:col>15</xdr:col>
      <xdr:colOff>101600</xdr:colOff>
      <xdr:row>36</xdr:row>
      <xdr:rowOff>30600</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2857500" y="6101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36</xdr:row>
      <xdr:rowOff>21727</xdr:rowOff>
    </xdr:from>
    <xdr:ext cx="534377"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2641111" y="61939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88,189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35</xdr:row>
      <xdr:rowOff>79277</xdr:rowOff>
    </xdr:from>
    <xdr:to>
      <xdr:col>10</xdr:col>
      <xdr:colOff>165100</xdr:colOff>
      <xdr:row>36</xdr:row>
      <xdr:rowOff>9427</xdr:rowOff>
    </xdr:to>
    <xdr:sp macro="" textlink="">
      <xdr:nvSpPr>
        <xdr:cNvPr id="88" name="楕円 87">
          <a:extLst>
            <a:ext uri="{FF2B5EF4-FFF2-40B4-BE49-F238E27FC236}">
              <a16:creationId xmlns:a16="http://schemas.microsoft.com/office/drawing/2014/main" id="{00000000-0008-0000-0600-000058000000}"/>
            </a:ext>
          </a:extLst>
        </xdr:cNvPr>
        <xdr:cNvSpPr/>
      </xdr:nvSpPr>
      <xdr:spPr>
        <a:xfrm>
          <a:off x="1968500" y="60800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34</xdr:row>
      <xdr:rowOff>25954</xdr:rowOff>
    </xdr:from>
    <xdr:ext cx="534377" cy="259045"/>
    <xdr:sp macro="" textlink="">
      <xdr:nvSpPr>
        <xdr:cNvPr id="89" name="テキスト ボックス 88">
          <a:extLst>
            <a:ext uri="{FF2B5EF4-FFF2-40B4-BE49-F238E27FC236}">
              <a16:creationId xmlns:a16="http://schemas.microsoft.com/office/drawing/2014/main" id="{00000000-0008-0000-0600-000059000000}"/>
            </a:ext>
          </a:extLst>
        </xdr:cNvPr>
        <xdr:cNvSpPr txBox="1"/>
      </xdr:nvSpPr>
      <xdr:spPr>
        <a:xfrm>
          <a:off x="1752111" y="58552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90,134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43485</xdr:rowOff>
    </xdr:from>
    <xdr:to>
      <xdr:col>6</xdr:col>
      <xdr:colOff>38100</xdr:colOff>
      <xdr:row>35</xdr:row>
      <xdr:rowOff>145085</xdr:rowOff>
    </xdr:to>
    <xdr:sp macro="" textlink="">
      <xdr:nvSpPr>
        <xdr:cNvPr id="90" name="楕円 89">
          <a:extLst>
            <a:ext uri="{FF2B5EF4-FFF2-40B4-BE49-F238E27FC236}">
              <a16:creationId xmlns:a16="http://schemas.microsoft.com/office/drawing/2014/main" id="{00000000-0008-0000-0600-00005A000000}"/>
            </a:ext>
          </a:extLst>
        </xdr:cNvPr>
        <xdr:cNvSpPr/>
      </xdr:nvSpPr>
      <xdr:spPr>
        <a:xfrm>
          <a:off x="1079500" y="60442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33</xdr:row>
      <xdr:rowOff>161612</xdr:rowOff>
    </xdr:from>
    <xdr:ext cx="534377" cy="259045"/>
    <xdr:sp macro="" textlink="">
      <xdr:nvSpPr>
        <xdr:cNvPr id="91" name="テキスト ボックス 90">
          <a:extLst>
            <a:ext uri="{FF2B5EF4-FFF2-40B4-BE49-F238E27FC236}">
              <a16:creationId xmlns:a16="http://schemas.microsoft.com/office/drawing/2014/main" id="{00000000-0008-0000-0600-00005B000000}"/>
            </a:ext>
          </a:extLst>
        </xdr:cNvPr>
        <xdr:cNvSpPr txBox="1"/>
      </xdr:nvSpPr>
      <xdr:spPr>
        <a:xfrm>
          <a:off x="863111" y="58194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93,422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a:extLst>
            <a:ext uri="{FF2B5EF4-FFF2-40B4-BE49-F238E27FC236}">
              <a16:creationId xmlns:a16="http://schemas.microsoft.com/office/drawing/2014/main" id="{00000000-0008-0000-0600-000062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105,391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a:extLst>
            <a:ext uri="{FF2B5EF4-FFF2-40B4-BE49-F238E27FC236}">
              <a16:creationId xmlns:a16="http://schemas.microsoft.com/office/drawing/2014/main" id="{00000000-0008-0000-0600-000063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98878</xdr:rowOff>
    </xdr:from>
    <xdr:to>
      <xdr:col>28</xdr:col>
      <xdr:colOff>114300</xdr:colOff>
      <xdr:row>59</xdr:row>
      <xdr:rowOff>98878</xdr:rowOff>
    </xdr:to>
    <xdr:cxnSp macro="">
      <xdr:nvCxnSpPr>
        <xdr:cNvPr id="102" name="直線コネクタ 101">
          <a:extLst>
            <a:ext uri="{FF2B5EF4-FFF2-40B4-BE49-F238E27FC236}">
              <a16:creationId xmlns:a16="http://schemas.microsoft.com/office/drawing/2014/main" id="{00000000-0008-0000-0600-000066000000}"/>
            </a:ext>
          </a:extLst>
        </xdr:cNvPr>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128105</xdr:rowOff>
    </xdr:from>
    <xdr:ext cx="248786" cy="259045"/>
    <xdr:sp macro="" textlink="">
      <xdr:nvSpPr>
        <xdr:cNvPr id="103" name="テキスト ボックス 102">
          <a:extLst>
            <a:ext uri="{FF2B5EF4-FFF2-40B4-BE49-F238E27FC236}">
              <a16:creationId xmlns:a16="http://schemas.microsoft.com/office/drawing/2014/main" id="{00000000-0008-0000-0600-000067000000}"/>
            </a:ext>
          </a:extLst>
        </xdr:cNvPr>
        <xdr:cNvSpPr txBox="1"/>
      </xdr:nvSpPr>
      <xdr:spPr>
        <a:xfrm>
          <a:off x="513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4" name="直線コネクタ 103">
          <a:extLst>
            <a:ext uri="{FF2B5EF4-FFF2-40B4-BE49-F238E27FC236}">
              <a16:creationId xmlns:a16="http://schemas.microsoft.com/office/drawing/2014/main" id="{00000000-0008-0000-0600-000068000000}"/>
            </a:ext>
          </a:extLst>
        </xdr:cNvPr>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144434</xdr:rowOff>
    </xdr:from>
    <xdr:ext cx="595419" cy="259045"/>
    <xdr:sp macro="" textlink="">
      <xdr:nvSpPr>
        <xdr:cNvPr id="105" name="テキスト ボックス 104">
          <a:extLst>
            <a:ext uri="{FF2B5EF4-FFF2-40B4-BE49-F238E27FC236}">
              <a16:creationId xmlns:a16="http://schemas.microsoft.com/office/drawing/2014/main" id="{00000000-0008-0000-0600-000069000000}"/>
            </a:ext>
          </a:extLst>
        </xdr:cNvPr>
        <xdr:cNvSpPr txBox="1"/>
      </xdr:nvSpPr>
      <xdr:spPr>
        <a:xfrm>
          <a:off x="166581" y="9745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6" name="直線コネクタ 105">
          <a:extLst>
            <a:ext uri="{FF2B5EF4-FFF2-40B4-BE49-F238E27FC236}">
              <a16:creationId xmlns:a16="http://schemas.microsoft.com/office/drawing/2014/main" id="{00000000-0008-0000-0600-00006A000000}"/>
            </a:ext>
          </a:extLst>
        </xdr:cNvPr>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54</xdr:row>
      <xdr:rowOff>160762</xdr:rowOff>
    </xdr:from>
    <xdr:ext cx="595419" cy="259045"/>
    <xdr:sp macro="" textlink="">
      <xdr:nvSpPr>
        <xdr:cNvPr id="107" name="テキスト ボックス 106">
          <a:extLst>
            <a:ext uri="{FF2B5EF4-FFF2-40B4-BE49-F238E27FC236}">
              <a16:creationId xmlns:a16="http://schemas.microsoft.com/office/drawing/2014/main" id="{00000000-0008-0000-0600-00006B000000}"/>
            </a:ext>
          </a:extLst>
        </xdr:cNvPr>
        <xdr:cNvSpPr txBox="1"/>
      </xdr:nvSpPr>
      <xdr:spPr>
        <a:xfrm>
          <a:off x="166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8" name="直線コネクタ 107">
          <a:extLst>
            <a:ext uri="{FF2B5EF4-FFF2-40B4-BE49-F238E27FC236}">
              <a16:creationId xmlns:a16="http://schemas.microsoft.com/office/drawing/2014/main" id="{00000000-0008-0000-0600-00006C000000}"/>
            </a:ext>
          </a:extLst>
        </xdr:cNvPr>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09" name="テキスト ボックス 108">
          <a:extLst>
            <a:ext uri="{FF2B5EF4-FFF2-40B4-BE49-F238E27FC236}">
              <a16:creationId xmlns:a16="http://schemas.microsoft.com/office/drawing/2014/main" id="{00000000-0008-0000-0600-00006D000000}"/>
            </a:ext>
          </a:extLst>
        </xdr:cNvPr>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10" name="直線コネクタ 109">
          <a:extLst>
            <a:ext uri="{FF2B5EF4-FFF2-40B4-BE49-F238E27FC236}">
              <a16:creationId xmlns:a16="http://schemas.microsoft.com/office/drawing/2014/main" id="{00000000-0008-0000-0600-00006E000000}"/>
            </a:ext>
          </a:extLst>
        </xdr:cNvPr>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11" name="テキスト ボックス 110">
          <a:extLst>
            <a:ext uri="{FF2B5EF4-FFF2-40B4-BE49-F238E27FC236}">
              <a16:creationId xmlns:a16="http://schemas.microsoft.com/office/drawing/2014/main" id="{00000000-0008-0000-0600-00006F000000}"/>
            </a:ext>
          </a:extLst>
        </xdr:cNvPr>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12" name="直線コネクタ 111">
          <a:extLst>
            <a:ext uri="{FF2B5EF4-FFF2-40B4-BE49-F238E27FC236}">
              <a16:creationId xmlns:a16="http://schemas.microsoft.com/office/drawing/2014/main" id="{00000000-0008-0000-0600-000070000000}"/>
            </a:ext>
          </a:extLst>
        </xdr:cNvPr>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38299</xdr:rowOff>
    </xdr:from>
    <xdr:ext cx="595419" cy="259045"/>
    <xdr:sp macro="" textlink="">
      <xdr:nvSpPr>
        <xdr:cNvPr id="113" name="テキスト ボックス 112">
          <a:extLst>
            <a:ext uri="{FF2B5EF4-FFF2-40B4-BE49-F238E27FC236}">
              <a16:creationId xmlns:a16="http://schemas.microsoft.com/office/drawing/2014/main" id="{00000000-0008-0000-0600-000071000000}"/>
            </a:ext>
          </a:extLst>
        </xdr:cNvPr>
        <xdr:cNvSpPr txBox="1"/>
      </xdr:nvSpPr>
      <xdr:spPr>
        <a:xfrm>
          <a:off x="166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4" name="直線コネクタ 113">
          <a:extLst>
            <a:ext uri="{FF2B5EF4-FFF2-40B4-BE49-F238E27FC236}">
              <a16:creationId xmlns:a16="http://schemas.microsoft.com/office/drawing/2014/main" id="{00000000-0008-0000-0600-000072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5" name="テキスト ボックス 114">
          <a:extLst>
            <a:ext uri="{FF2B5EF4-FFF2-40B4-BE49-F238E27FC236}">
              <a16:creationId xmlns:a16="http://schemas.microsoft.com/office/drawing/2014/main" id="{00000000-0008-0000-0600-000073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6" name="物件費グラフ枠">
          <a:extLst>
            <a:ext uri="{FF2B5EF4-FFF2-40B4-BE49-F238E27FC236}">
              <a16:creationId xmlns:a16="http://schemas.microsoft.com/office/drawing/2014/main" id="{00000000-0008-0000-0600-000074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40618</xdr:rowOff>
    </xdr:from>
    <xdr:to>
      <xdr:col>24</xdr:col>
      <xdr:colOff>62865</xdr:colOff>
      <xdr:row>58</xdr:row>
      <xdr:rowOff>140043</xdr:rowOff>
    </xdr:to>
    <xdr:cxnSp macro="">
      <xdr:nvCxnSpPr>
        <xdr:cNvPr id="117" name="直線コネクタ 116">
          <a:extLst>
            <a:ext uri="{FF2B5EF4-FFF2-40B4-BE49-F238E27FC236}">
              <a16:creationId xmlns:a16="http://schemas.microsoft.com/office/drawing/2014/main" id="{00000000-0008-0000-0600-000075000000}"/>
            </a:ext>
          </a:extLst>
        </xdr:cNvPr>
        <xdr:cNvCxnSpPr/>
      </xdr:nvCxnSpPr>
      <xdr:spPr>
        <a:xfrm flipV="1">
          <a:off x="4633595" y="8613118"/>
          <a:ext cx="1270" cy="14710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143870</xdr:rowOff>
    </xdr:from>
    <xdr:ext cx="534377" cy="259045"/>
    <xdr:sp macro="" textlink="">
      <xdr:nvSpPr>
        <xdr:cNvPr id="118" name="物件費最小値テキスト">
          <a:extLst>
            <a:ext uri="{FF2B5EF4-FFF2-40B4-BE49-F238E27FC236}">
              <a16:creationId xmlns:a16="http://schemas.microsoft.com/office/drawing/2014/main" id="{00000000-0008-0000-0600-000076000000}"/>
            </a:ext>
          </a:extLst>
        </xdr:cNvPr>
        <xdr:cNvSpPr txBox="1"/>
      </xdr:nvSpPr>
      <xdr:spPr>
        <a:xfrm>
          <a:off x="4686300" y="100879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39,895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140043</xdr:rowOff>
    </xdr:from>
    <xdr:to>
      <xdr:col>24</xdr:col>
      <xdr:colOff>152400</xdr:colOff>
      <xdr:row>58</xdr:row>
      <xdr:rowOff>140043</xdr:rowOff>
    </xdr:to>
    <xdr:cxnSp macro="">
      <xdr:nvCxnSpPr>
        <xdr:cNvPr id="119" name="直線コネクタ 118">
          <a:extLst>
            <a:ext uri="{FF2B5EF4-FFF2-40B4-BE49-F238E27FC236}">
              <a16:creationId xmlns:a16="http://schemas.microsoft.com/office/drawing/2014/main" id="{00000000-0008-0000-0600-000077000000}"/>
            </a:ext>
          </a:extLst>
        </xdr:cNvPr>
        <xdr:cNvCxnSpPr/>
      </xdr:nvCxnSpPr>
      <xdr:spPr>
        <a:xfrm>
          <a:off x="4546600" y="100841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48</xdr:row>
      <xdr:rowOff>158745</xdr:rowOff>
    </xdr:from>
    <xdr:ext cx="599010" cy="259045"/>
    <xdr:sp macro="" textlink="">
      <xdr:nvSpPr>
        <xdr:cNvPr id="120" name="物件費最大値テキスト">
          <a:extLst>
            <a:ext uri="{FF2B5EF4-FFF2-40B4-BE49-F238E27FC236}">
              <a16:creationId xmlns:a16="http://schemas.microsoft.com/office/drawing/2014/main" id="{00000000-0008-0000-0600-000078000000}"/>
            </a:ext>
          </a:extLst>
        </xdr:cNvPr>
        <xdr:cNvSpPr txBox="1"/>
      </xdr:nvSpPr>
      <xdr:spPr>
        <a:xfrm>
          <a:off x="4686300" y="83883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490,340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40618</xdr:rowOff>
    </xdr:from>
    <xdr:to>
      <xdr:col>24</xdr:col>
      <xdr:colOff>152400</xdr:colOff>
      <xdr:row>50</xdr:row>
      <xdr:rowOff>40618</xdr:rowOff>
    </xdr:to>
    <xdr:cxnSp macro="">
      <xdr:nvCxnSpPr>
        <xdr:cNvPr id="121" name="直線コネクタ 120">
          <a:extLst>
            <a:ext uri="{FF2B5EF4-FFF2-40B4-BE49-F238E27FC236}">
              <a16:creationId xmlns:a16="http://schemas.microsoft.com/office/drawing/2014/main" id="{00000000-0008-0000-0600-000079000000}"/>
            </a:ext>
          </a:extLst>
        </xdr:cNvPr>
        <xdr:cNvCxnSpPr/>
      </xdr:nvCxnSpPr>
      <xdr:spPr>
        <a:xfrm>
          <a:off x="4546600" y="86131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130262</xdr:rowOff>
    </xdr:from>
    <xdr:to>
      <xdr:col>24</xdr:col>
      <xdr:colOff>63500</xdr:colOff>
      <xdr:row>57</xdr:row>
      <xdr:rowOff>161090</xdr:rowOff>
    </xdr:to>
    <xdr:cxnSp macro="">
      <xdr:nvCxnSpPr>
        <xdr:cNvPr id="122" name="直線コネクタ 121">
          <a:extLst>
            <a:ext uri="{FF2B5EF4-FFF2-40B4-BE49-F238E27FC236}">
              <a16:creationId xmlns:a16="http://schemas.microsoft.com/office/drawing/2014/main" id="{00000000-0008-0000-0600-00007A000000}"/>
            </a:ext>
          </a:extLst>
        </xdr:cNvPr>
        <xdr:cNvCxnSpPr/>
      </xdr:nvCxnSpPr>
      <xdr:spPr>
        <a:xfrm flipV="1">
          <a:off x="3797300" y="9902912"/>
          <a:ext cx="838200" cy="308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73069</xdr:rowOff>
    </xdr:from>
    <xdr:ext cx="534377" cy="259045"/>
    <xdr:sp macro="" textlink="">
      <xdr:nvSpPr>
        <xdr:cNvPr id="123" name="物件費平均値テキスト">
          <a:extLst>
            <a:ext uri="{FF2B5EF4-FFF2-40B4-BE49-F238E27FC236}">
              <a16:creationId xmlns:a16="http://schemas.microsoft.com/office/drawing/2014/main" id="{00000000-0008-0000-0600-00007B000000}"/>
            </a:ext>
          </a:extLst>
        </xdr:cNvPr>
        <xdr:cNvSpPr txBox="1"/>
      </xdr:nvSpPr>
      <xdr:spPr>
        <a:xfrm>
          <a:off x="4686300" y="984571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90,742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94642</xdr:rowOff>
    </xdr:from>
    <xdr:to>
      <xdr:col>24</xdr:col>
      <xdr:colOff>114300</xdr:colOff>
      <xdr:row>58</xdr:row>
      <xdr:rowOff>24792</xdr:rowOff>
    </xdr:to>
    <xdr:sp macro="" textlink="">
      <xdr:nvSpPr>
        <xdr:cNvPr id="124" name="フローチャート: 判断 123">
          <a:extLst>
            <a:ext uri="{FF2B5EF4-FFF2-40B4-BE49-F238E27FC236}">
              <a16:creationId xmlns:a16="http://schemas.microsoft.com/office/drawing/2014/main" id="{00000000-0008-0000-0600-00007C000000}"/>
            </a:ext>
          </a:extLst>
        </xdr:cNvPr>
        <xdr:cNvSpPr/>
      </xdr:nvSpPr>
      <xdr:spPr>
        <a:xfrm>
          <a:off x="4584700" y="98672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161090</xdr:rowOff>
    </xdr:from>
    <xdr:to>
      <xdr:col>19</xdr:col>
      <xdr:colOff>177800</xdr:colOff>
      <xdr:row>58</xdr:row>
      <xdr:rowOff>2638</xdr:rowOff>
    </xdr:to>
    <xdr:cxnSp macro="">
      <xdr:nvCxnSpPr>
        <xdr:cNvPr id="125" name="直線コネクタ 124">
          <a:extLst>
            <a:ext uri="{FF2B5EF4-FFF2-40B4-BE49-F238E27FC236}">
              <a16:creationId xmlns:a16="http://schemas.microsoft.com/office/drawing/2014/main" id="{00000000-0008-0000-0600-00007D000000}"/>
            </a:ext>
          </a:extLst>
        </xdr:cNvPr>
        <xdr:cNvCxnSpPr/>
      </xdr:nvCxnSpPr>
      <xdr:spPr>
        <a:xfrm flipV="1">
          <a:off x="2908300" y="9933740"/>
          <a:ext cx="889000" cy="129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105680</xdr:rowOff>
    </xdr:from>
    <xdr:to>
      <xdr:col>20</xdr:col>
      <xdr:colOff>38100</xdr:colOff>
      <xdr:row>58</xdr:row>
      <xdr:rowOff>35830</xdr:rowOff>
    </xdr:to>
    <xdr:sp macro="" textlink="">
      <xdr:nvSpPr>
        <xdr:cNvPr id="126" name="フローチャート: 判断 125">
          <a:extLst>
            <a:ext uri="{FF2B5EF4-FFF2-40B4-BE49-F238E27FC236}">
              <a16:creationId xmlns:a16="http://schemas.microsoft.com/office/drawing/2014/main" id="{00000000-0008-0000-0600-00007E000000}"/>
            </a:ext>
          </a:extLst>
        </xdr:cNvPr>
        <xdr:cNvSpPr/>
      </xdr:nvSpPr>
      <xdr:spPr>
        <a:xfrm>
          <a:off x="3746500" y="9878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52357</xdr:rowOff>
    </xdr:from>
    <xdr:ext cx="534377" cy="259045"/>
    <xdr:sp macro="" textlink="">
      <xdr:nvSpPr>
        <xdr:cNvPr id="127" name="テキスト ボックス 126">
          <a:extLst>
            <a:ext uri="{FF2B5EF4-FFF2-40B4-BE49-F238E27FC236}">
              <a16:creationId xmlns:a16="http://schemas.microsoft.com/office/drawing/2014/main" id="{00000000-0008-0000-0600-00007F000000}"/>
            </a:ext>
          </a:extLst>
        </xdr:cNvPr>
        <xdr:cNvSpPr txBox="1"/>
      </xdr:nvSpPr>
      <xdr:spPr>
        <a:xfrm>
          <a:off x="3530111" y="96535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87,362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2638</xdr:rowOff>
    </xdr:from>
    <xdr:to>
      <xdr:col>15</xdr:col>
      <xdr:colOff>50800</xdr:colOff>
      <xdr:row>58</xdr:row>
      <xdr:rowOff>7775</xdr:rowOff>
    </xdr:to>
    <xdr:cxnSp macro="">
      <xdr:nvCxnSpPr>
        <xdr:cNvPr id="128" name="直線コネクタ 127">
          <a:extLst>
            <a:ext uri="{FF2B5EF4-FFF2-40B4-BE49-F238E27FC236}">
              <a16:creationId xmlns:a16="http://schemas.microsoft.com/office/drawing/2014/main" id="{00000000-0008-0000-0600-000080000000}"/>
            </a:ext>
          </a:extLst>
        </xdr:cNvPr>
        <xdr:cNvCxnSpPr/>
      </xdr:nvCxnSpPr>
      <xdr:spPr>
        <a:xfrm flipV="1">
          <a:off x="2019300" y="9946738"/>
          <a:ext cx="889000" cy="51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126345</xdr:rowOff>
    </xdr:from>
    <xdr:to>
      <xdr:col>15</xdr:col>
      <xdr:colOff>101600</xdr:colOff>
      <xdr:row>58</xdr:row>
      <xdr:rowOff>56495</xdr:rowOff>
    </xdr:to>
    <xdr:sp macro="" textlink="">
      <xdr:nvSpPr>
        <xdr:cNvPr id="129" name="フローチャート: 判断 128">
          <a:extLst>
            <a:ext uri="{FF2B5EF4-FFF2-40B4-BE49-F238E27FC236}">
              <a16:creationId xmlns:a16="http://schemas.microsoft.com/office/drawing/2014/main" id="{00000000-0008-0000-0600-000081000000}"/>
            </a:ext>
          </a:extLst>
        </xdr:cNvPr>
        <xdr:cNvSpPr/>
      </xdr:nvSpPr>
      <xdr:spPr>
        <a:xfrm>
          <a:off x="2857500" y="98989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47622</xdr:rowOff>
    </xdr:from>
    <xdr:ext cx="534377" cy="259045"/>
    <xdr:sp macro="" textlink="">
      <xdr:nvSpPr>
        <xdr:cNvPr id="130" name="テキスト ボックス 129">
          <a:extLst>
            <a:ext uri="{FF2B5EF4-FFF2-40B4-BE49-F238E27FC236}">
              <a16:creationId xmlns:a16="http://schemas.microsoft.com/office/drawing/2014/main" id="{00000000-0008-0000-0600-000082000000}"/>
            </a:ext>
          </a:extLst>
        </xdr:cNvPr>
        <xdr:cNvSpPr txBox="1"/>
      </xdr:nvSpPr>
      <xdr:spPr>
        <a:xfrm>
          <a:off x="2641111" y="99917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81,034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7775</xdr:rowOff>
    </xdr:from>
    <xdr:to>
      <xdr:col>10</xdr:col>
      <xdr:colOff>114300</xdr:colOff>
      <xdr:row>58</xdr:row>
      <xdr:rowOff>22102</xdr:rowOff>
    </xdr:to>
    <xdr:cxnSp macro="">
      <xdr:nvCxnSpPr>
        <xdr:cNvPr id="131" name="直線コネクタ 130">
          <a:extLst>
            <a:ext uri="{FF2B5EF4-FFF2-40B4-BE49-F238E27FC236}">
              <a16:creationId xmlns:a16="http://schemas.microsoft.com/office/drawing/2014/main" id="{00000000-0008-0000-0600-000083000000}"/>
            </a:ext>
          </a:extLst>
        </xdr:cNvPr>
        <xdr:cNvCxnSpPr/>
      </xdr:nvCxnSpPr>
      <xdr:spPr>
        <a:xfrm flipV="1">
          <a:off x="1130300" y="9951875"/>
          <a:ext cx="889000" cy="143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138633</xdr:rowOff>
    </xdr:from>
    <xdr:to>
      <xdr:col>10</xdr:col>
      <xdr:colOff>165100</xdr:colOff>
      <xdr:row>58</xdr:row>
      <xdr:rowOff>68783</xdr:rowOff>
    </xdr:to>
    <xdr:sp macro="" textlink="">
      <xdr:nvSpPr>
        <xdr:cNvPr id="132" name="フローチャート: 判断 131">
          <a:extLst>
            <a:ext uri="{FF2B5EF4-FFF2-40B4-BE49-F238E27FC236}">
              <a16:creationId xmlns:a16="http://schemas.microsoft.com/office/drawing/2014/main" id="{00000000-0008-0000-0600-000084000000}"/>
            </a:ext>
          </a:extLst>
        </xdr:cNvPr>
        <xdr:cNvSpPr/>
      </xdr:nvSpPr>
      <xdr:spPr>
        <a:xfrm>
          <a:off x="1968500" y="99112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59910</xdr:rowOff>
    </xdr:from>
    <xdr:ext cx="534377" cy="259045"/>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1752111" y="100040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77,271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144149</xdr:rowOff>
    </xdr:from>
    <xdr:to>
      <xdr:col>6</xdr:col>
      <xdr:colOff>38100</xdr:colOff>
      <xdr:row>58</xdr:row>
      <xdr:rowOff>74299</xdr:rowOff>
    </xdr:to>
    <xdr:sp macro="" textlink="">
      <xdr:nvSpPr>
        <xdr:cNvPr id="134" name="フローチャート: 判断 133">
          <a:extLst>
            <a:ext uri="{FF2B5EF4-FFF2-40B4-BE49-F238E27FC236}">
              <a16:creationId xmlns:a16="http://schemas.microsoft.com/office/drawing/2014/main" id="{00000000-0008-0000-0600-000086000000}"/>
            </a:ext>
          </a:extLst>
        </xdr:cNvPr>
        <xdr:cNvSpPr/>
      </xdr:nvSpPr>
      <xdr:spPr>
        <a:xfrm>
          <a:off x="1079500" y="99167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65426</xdr:rowOff>
    </xdr:from>
    <xdr:ext cx="534377"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863111" y="100095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75,582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600-000089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8" name="テキスト ボックス 137">
          <a:extLst>
            <a:ext uri="{FF2B5EF4-FFF2-40B4-BE49-F238E27FC236}">
              <a16:creationId xmlns:a16="http://schemas.microsoft.com/office/drawing/2014/main" id="{00000000-0008-0000-0600-00008A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9" name="テキスト ボックス 138">
          <a:extLst>
            <a:ext uri="{FF2B5EF4-FFF2-40B4-BE49-F238E27FC236}">
              <a16:creationId xmlns:a16="http://schemas.microsoft.com/office/drawing/2014/main" id="{00000000-0008-0000-0600-00008B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40" name="テキスト ボックス 139">
          <a:extLst>
            <a:ext uri="{FF2B5EF4-FFF2-40B4-BE49-F238E27FC236}">
              <a16:creationId xmlns:a16="http://schemas.microsoft.com/office/drawing/2014/main" id="{00000000-0008-0000-0600-00008C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79462</xdr:rowOff>
    </xdr:from>
    <xdr:to>
      <xdr:col>24</xdr:col>
      <xdr:colOff>114300</xdr:colOff>
      <xdr:row>58</xdr:row>
      <xdr:rowOff>9612</xdr:rowOff>
    </xdr:to>
    <xdr:sp macro="" textlink="">
      <xdr:nvSpPr>
        <xdr:cNvPr id="141" name="楕円 140">
          <a:extLst>
            <a:ext uri="{FF2B5EF4-FFF2-40B4-BE49-F238E27FC236}">
              <a16:creationId xmlns:a16="http://schemas.microsoft.com/office/drawing/2014/main" id="{00000000-0008-0000-0600-00008D000000}"/>
            </a:ext>
          </a:extLst>
        </xdr:cNvPr>
        <xdr:cNvSpPr/>
      </xdr:nvSpPr>
      <xdr:spPr>
        <a:xfrm>
          <a:off x="4584700" y="98521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102339</xdr:rowOff>
    </xdr:from>
    <xdr:ext cx="534377" cy="259045"/>
    <xdr:sp macro="" textlink="">
      <xdr:nvSpPr>
        <xdr:cNvPr id="142" name="物件費該当値テキスト">
          <a:extLst>
            <a:ext uri="{FF2B5EF4-FFF2-40B4-BE49-F238E27FC236}">
              <a16:creationId xmlns:a16="http://schemas.microsoft.com/office/drawing/2014/main" id="{00000000-0008-0000-0600-00008E000000}"/>
            </a:ext>
          </a:extLst>
        </xdr:cNvPr>
        <xdr:cNvSpPr txBox="1"/>
      </xdr:nvSpPr>
      <xdr:spPr>
        <a:xfrm>
          <a:off x="4686300" y="97035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95,390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110290</xdr:rowOff>
    </xdr:from>
    <xdr:to>
      <xdr:col>20</xdr:col>
      <xdr:colOff>38100</xdr:colOff>
      <xdr:row>58</xdr:row>
      <xdr:rowOff>40440</xdr:rowOff>
    </xdr:to>
    <xdr:sp macro="" textlink="">
      <xdr:nvSpPr>
        <xdr:cNvPr id="143" name="楕円 142">
          <a:extLst>
            <a:ext uri="{FF2B5EF4-FFF2-40B4-BE49-F238E27FC236}">
              <a16:creationId xmlns:a16="http://schemas.microsoft.com/office/drawing/2014/main" id="{00000000-0008-0000-0600-00008F000000}"/>
            </a:ext>
          </a:extLst>
        </xdr:cNvPr>
        <xdr:cNvSpPr/>
      </xdr:nvSpPr>
      <xdr:spPr>
        <a:xfrm>
          <a:off x="3746500" y="9882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58</xdr:row>
      <xdr:rowOff>31567</xdr:rowOff>
    </xdr:from>
    <xdr:ext cx="534377" cy="259045"/>
    <xdr:sp macro="" textlink="">
      <xdr:nvSpPr>
        <xdr:cNvPr id="144" name="テキスト ボックス 143">
          <a:extLst>
            <a:ext uri="{FF2B5EF4-FFF2-40B4-BE49-F238E27FC236}">
              <a16:creationId xmlns:a16="http://schemas.microsoft.com/office/drawing/2014/main" id="{00000000-0008-0000-0600-000090000000}"/>
            </a:ext>
          </a:extLst>
        </xdr:cNvPr>
        <xdr:cNvSpPr txBox="1"/>
      </xdr:nvSpPr>
      <xdr:spPr>
        <a:xfrm>
          <a:off x="3530111" y="99756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85,950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123288</xdr:rowOff>
    </xdr:from>
    <xdr:to>
      <xdr:col>15</xdr:col>
      <xdr:colOff>101600</xdr:colOff>
      <xdr:row>58</xdr:row>
      <xdr:rowOff>53438</xdr:rowOff>
    </xdr:to>
    <xdr:sp macro="" textlink="">
      <xdr:nvSpPr>
        <xdr:cNvPr id="145" name="楕円 144">
          <a:extLst>
            <a:ext uri="{FF2B5EF4-FFF2-40B4-BE49-F238E27FC236}">
              <a16:creationId xmlns:a16="http://schemas.microsoft.com/office/drawing/2014/main" id="{00000000-0008-0000-0600-000091000000}"/>
            </a:ext>
          </a:extLst>
        </xdr:cNvPr>
        <xdr:cNvSpPr/>
      </xdr:nvSpPr>
      <xdr:spPr>
        <a:xfrm>
          <a:off x="2857500" y="98959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69965</xdr:rowOff>
    </xdr:from>
    <xdr:ext cx="534377" cy="259045"/>
    <xdr:sp macro="" textlink="">
      <xdr:nvSpPr>
        <xdr:cNvPr id="146" name="テキスト ボックス 145">
          <a:extLst>
            <a:ext uri="{FF2B5EF4-FFF2-40B4-BE49-F238E27FC236}">
              <a16:creationId xmlns:a16="http://schemas.microsoft.com/office/drawing/2014/main" id="{00000000-0008-0000-0600-000092000000}"/>
            </a:ext>
          </a:extLst>
        </xdr:cNvPr>
        <xdr:cNvSpPr txBox="1"/>
      </xdr:nvSpPr>
      <xdr:spPr>
        <a:xfrm>
          <a:off x="2641111" y="96711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81,970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128425</xdr:rowOff>
    </xdr:from>
    <xdr:to>
      <xdr:col>10</xdr:col>
      <xdr:colOff>165100</xdr:colOff>
      <xdr:row>58</xdr:row>
      <xdr:rowOff>58575</xdr:rowOff>
    </xdr:to>
    <xdr:sp macro="" textlink="">
      <xdr:nvSpPr>
        <xdr:cNvPr id="147" name="楕円 146">
          <a:extLst>
            <a:ext uri="{FF2B5EF4-FFF2-40B4-BE49-F238E27FC236}">
              <a16:creationId xmlns:a16="http://schemas.microsoft.com/office/drawing/2014/main" id="{00000000-0008-0000-0600-000093000000}"/>
            </a:ext>
          </a:extLst>
        </xdr:cNvPr>
        <xdr:cNvSpPr/>
      </xdr:nvSpPr>
      <xdr:spPr>
        <a:xfrm>
          <a:off x="1968500" y="99010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75102</xdr:rowOff>
    </xdr:from>
    <xdr:ext cx="534377" cy="259045"/>
    <xdr:sp macro="" textlink="">
      <xdr:nvSpPr>
        <xdr:cNvPr id="148" name="テキスト ボックス 147">
          <a:extLst>
            <a:ext uri="{FF2B5EF4-FFF2-40B4-BE49-F238E27FC236}">
              <a16:creationId xmlns:a16="http://schemas.microsoft.com/office/drawing/2014/main" id="{00000000-0008-0000-0600-000094000000}"/>
            </a:ext>
          </a:extLst>
        </xdr:cNvPr>
        <xdr:cNvSpPr txBox="1"/>
      </xdr:nvSpPr>
      <xdr:spPr>
        <a:xfrm>
          <a:off x="1752111" y="96763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80,397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142752</xdr:rowOff>
    </xdr:from>
    <xdr:to>
      <xdr:col>6</xdr:col>
      <xdr:colOff>38100</xdr:colOff>
      <xdr:row>58</xdr:row>
      <xdr:rowOff>72902</xdr:rowOff>
    </xdr:to>
    <xdr:sp macro="" textlink="">
      <xdr:nvSpPr>
        <xdr:cNvPr id="149" name="楕円 148">
          <a:extLst>
            <a:ext uri="{FF2B5EF4-FFF2-40B4-BE49-F238E27FC236}">
              <a16:creationId xmlns:a16="http://schemas.microsoft.com/office/drawing/2014/main" id="{00000000-0008-0000-0600-000095000000}"/>
            </a:ext>
          </a:extLst>
        </xdr:cNvPr>
        <xdr:cNvSpPr/>
      </xdr:nvSpPr>
      <xdr:spPr>
        <a:xfrm>
          <a:off x="1079500" y="99154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56</xdr:row>
      <xdr:rowOff>89429</xdr:rowOff>
    </xdr:from>
    <xdr:ext cx="534377" cy="259045"/>
    <xdr:sp macro="" textlink="">
      <xdr:nvSpPr>
        <xdr:cNvPr id="150" name="テキスト ボックス 149">
          <a:extLst>
            <a:ext uri="{FF2B5EF4-FFF2-40B4-BE49-F238E27FC236}">
              <a16:creationId xmlns:a16="http://schemas.microsoft.com/office/drawing/2014/main" id="{00000000-0008-0000-0600-000096000000}"/>
            </a:ext>
          </a:extLst>
        </xdr:cNvPr>
        <xdr:cNvSpPr txBox="1"/>
      </xdr:nvSpPr>
      <xdr:spPr>
        <a:xfrm>
          <a:off x="863111" y="96906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5" name="正方形/長方形 154">
          <a:extLst>
            <a:ext uri="{FF2B5EF4-FFF2-40B4-BE49-F238E27FC236}">
              <a16:creationId xmlns:a16="http://schemas.microsoft.com/office/drawing/2014/main" id="{00000000-0008-0000-0600-00009B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6" name="正方形/長方形 155">
          <a:extLst>
            <a:ext uri="{FF2B5EF4-FFF2-40B4-BE49-F238E27FC236}">
              <a16:creationId xmlns:a16="http://schemas.microsoft.com/office/drawing/2014/main" id="{00000000-0008-0000-0600-00009C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7" name="正方形/長方形 156">
          <a:extLst>
            <a:ext uri="{FF2B5EF4-FFF2-40B4-BE49-F238E27FC236}">
              <a16:creationId xmlns:a16="http://schemas.microsoft.com/office/drawing/2014/main" id="{00000000-0008-0000-0600-00009D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8" name="正方形/長方形 157">
          <a:extLst>
            <a:ext uri="{FF2B5EF4-FFF2-40B4-BE49-F238E27FC236}">
              <a16:creationId xmlns:a16="http://schemas.microsoft.com/office/drawing/2014/main" id="{00000000-0008-0000-0600-00009E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9" name="テキスト ボックス 158">
          <a:extLst>
            <a:ext uri="{FF2B5EF4-FFF2-40B4-BE49-F238E27FC236}">
              <a16:creationId xmlns:a16="http://schemas.microsoft.com/office/drawing/2014/main" id="{00000000-0008-0000-0600-00009F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60" name="直線コネクタ 159">
          <a:extLst>
            <a:ext uri="{FF2B5EF4-FFF2-40B4-BE49-F238E27FC236}">
              <a16:creationId xmlns:a16="http://schemas.microsoft.com/office/drawing/2014/main" id="{00000000-0008-0000-0600-0000A0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61" name="直線コネクタ 160">
          <a:extLst>
            <a:ext uri="{FF2B5EF4-FFF2-40B4-BE49-F238E27FC236}">
              <a16:creationId xmlns:a16="http://schemas.microsoft.com/office/drawing/2014/main" id="{00000000-0008-0000-0600-0000A1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62" name="テキスト ボックス 161">
          <a:extLst>
            <a:ext uri="{FF2B5EF4-FFF2-40B4-BE49-F238E27FC236}">
              <a16:creationId xmlns:a16="http://schemas.microsoft.com/office/drawing/2014/main" id="{00000000-0008-0000-0600-0000A2000000}"/>
            </a:ext>
          </a:extLst>
        </xdr:cNvPr>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3" name="直線コネクタ 162">
          <a:extLst>
            <a:ext uri="{FF2B5EF4-FFF2-40B4-BE49-F238E27FC236}">
              <a16:creationId xmlns:a16="http://schemas.microsoft.com/office/drawing/2014/main" id="{00000000-0008-0000-0600-0000A3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76</xdr:row>
      <xdr:rowOff>35577</xdr:rowOff>
    </xdr:from>
    <xdr:ext cx="531299" cy="259045"/>
    <xdr:sp macro="" textlink="">
      <xdr:nvSpPr>
        <xdr:cNvPr id="164" name="テキスト ボックス 163">
          <a:extLst>
            <a:ext uri="{FF2B5EF4-FFF2-40B4-BE49-F238E27FC236}">
              <a16:creationId xmlns:a16="http://schemas.microsoft.com/office/drawing/2014/main" id="{00000000-0008-0000-0600-0000A4000000}"/>
            </a:ext>
          </a:extLst>
        </xdr:cNvPr>
        <xdr:cNvSpPr txBox="1"/>
      </xdr:nvSpPr>
      <xdr:spPr>
        <a:xfrm>
          <a:off x="230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5" name="直線コネクタ 164">
          <a:extLst>
            <a:ext uri="{FF2B5EF4-FFF2-40B4-BE49-F238E27FC236}">
              <a16:creationId xmlns:a16="http://schemas.microsoft.com/office/drawing/2014/main" id="{00000000-0008-0000-0600-0000A5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66" name="テキスト ボックス 165">
          <a:extLst>
            <a:ext uri="{FF2B5EF4-FFF2-40B4-BE49-F238E27FC236}">
              <a16:creationId xmlns:a16="http://schemas.microsoft.com/office/drawing/2014/main" id="{00000000-0008-0000-0600-0000A6000000}"/>
            </a:ext>
          </a:extLst>
        </xdr:cNvPr>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7" name="直線コネクタ 166">
          <a:extLst>
            <a:ext uri="{FF2B5EF4-FFF2-40B4-BE49-F238E27FC236}">
              <a16:creationId xmlns:a16="http://schemas.microsoft.com/office/drawing/2014/main" id="{00000000-0008-0000-0600-0000A7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130827</xdr:rowOff>
    </xdr:from>
    <xdr:ext cx="531299" cy="259045"/>
    <xdr:sp macro="" textlink="">
      <xdr:nvSpPr>
        <xdr:cNvPr id="168" name="テキスト ボックス 167">
          <a:extLst>
            <a:ext uri="{FF2B5EF4-FFF2-40B4-BE49-F238E27FC236}">
              <a16:creationId xmlns:a16="http://schemas.microsoft.com/office/drawing/2014/main" id="{00000000-0008-0000-0600-0000A8000000}"/>
            </a:ext>
          </a:extLst>
        </xdr:cNvPr>
        <xdr:cNvSpPr txBox="1"/>
      </xdr:nvSpPr>
      <xdr:spPr>
        <a:xfrm>
          <a:off x="230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9" name="直線コネクタ 168">
          <a:extLst>
            <a:ext uri="{FF2B5EF4-FFF2-40B4-BE49-F238E27FC236}">
              <a16:creationId xmlns:a16="http://schemas.microsoft.com/office/drawing/2014/main" id="{00000000-0008-0000-0600-0000A9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92727</xdr:rowOff>
    </xdr:from>
    <xdr:ext cx="531299" cy="259045"/>
    <xdr:sp macro="" textlink="">
      <xdr:nvSpPr>
        <xdr:cNvPr id="170" name="テキスト ボックス 169">
          <a:extLst>
            <a:ext uri="{FF2B5EF4-FFF2-40B4-BE49-F238E27FC236}">
              <a16:creationId xmlns:a16="http://schemas.microsoft.com/office/drawing/2014/main" id="{00000000-0008-0000-0600-0000AA000000}"/>
            </a:ext>
          </a:extLst>
        </xdr:cNvPr>
        <xdr:cNvSpPr txBox="1"/>
      </xdr:nvSpPr>
      <xdr:spPr>
        <a:xfrm>
          <a:off x="230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1" name="直線コネクタ 170">
          <a:extLst>
            <a:ext uri="{FF2B5EF4-FFF2-40B4-BE49-F238E27FC236}">
              <a16:creationId xmlns:a16="http://schemas.microsoft.com/office/drawing/2014/main" id="{00000000-0008-0000-0600-0000AB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2" name="テキスト ボックス 171">
          <a:extLst>
            <a:ext uri="{FF2B5EF4-FFF2-40B4-BE49-F238E27FC236}">
              <a16:creationId xmlns:a16="http://schemas.microsoft.com/office/drawing/2014/main" id="{00000000-0008-0000-0600-0000AC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3" name="維持補修費グラフ枠">
          <a:extLst>
            <a:ext uri="{FF2B5EF4-FFF2-40B4-BE49-F238E27FC236}">
              <a16:creationId xmlns:a16="http://schemas.microsoft.com/office/drawing/2014/main" id="{00000000-0008-0000-0600-0000AD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69024</xdr:rowOff>
    </xdr:from>
    <xdr:to>
      <xdr:col>24</xdr:col>
      <xdr:colOff>62865</xdr:colOff>
      <xdr:row>79</xdr:row>
      <xdr:rowOff>43250</xdr:rowOff>
    </xdr:to>
    <xdr:cxnSp macro="">
      <xdr:nvCxnSpPr>
        <xdr:cNvPr id="174" name="直線コネクタ 173">
          <a:extLst>
            <a:ext uri="{FF2B5EF4-FFF2-40B4-BE49-F238E27FC236}">
              <a16:creationId xmlns:a16="http://schemas.microsoft.com/office/drawing/2014/main" id="{00000000-0008-0000-0600-0000AE000000}"/>
            </a:ext>
          </a:extLst>
        </xdr:cNvPr>
        <xdr:cNvCxnSpPr/>
      </xdr:nvCxnSpPr>
      <xdr:spPr>
        <a:xfrm flipV="1">
          <a:off x="4633595" y="12241974"/>
          <a:ext cx="1270" cy="134582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47077</xdr:rowOff>
    </xdr:from>
    <xdr:ext cx="313932" cy="259045"/>
    <xdr:sp macro="" textlink="">
      <xdr:nvSpPr>
        <xdr:cNvPr id="175" name="維持補修費最小値テキスト">
          <a:extLst>
            <a:ext uri="{FF2B5EF4-FFF2-40B4-BE49-F238E27FC236}">
              <a16:creationId xmlns:a16="http://schemas.microsoft.com/office/drawing/2014/main" id="{00000000-0008-0000-0600-0000AF000000}"/>
            </a:ext>
          </a:extLst>
        </xdr:cNvPr>
        <xdr:cNvSpPr txBox="1"/>
      </xdr:nvSpPr>
      <xdr:spPr>
        <a:xfrm>
          <a:off x="4686300" y="1359162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43250</xdr:rowOff>
    </xdr:from>
    <xdr:to>
      <xdr:col>24</xdr:col>
      <xdr:colOff>152400</xdr:colOff>
      <xdr:row>79</xdr:row>
      <xdr:rowOff>43250</xdr:rowOff>
    </xdr:to>
    <xdr:cxnSp macro="">
      <xdr:nvCxnSpPr>
        <xdr:cNvPr id="176" name="直線コネクタ 175">
          <a:extLst>
            <a:ext uri="{FF2B5EF4-FFF2-40B4-BE49-F238E27FC236}">
              <a16:creationId xmlns:a16="http://schemas.microsoft.com/office/drawing/2014/main" id="{00000000-0008-0000-0600-0000B0000000}"/>
            </a:ext>
          </a:extLst>
        </xdr:cNvPr>
        <xdr:cNvCxnSpPr/>
      </xdr:nvCxnSpPr>
      <xdr:spPr>
        <a:xfrm>
          <a:off x="4546600" y="13587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15701</xdr:rowOff>
    </xdr:from>
    <xdr:ext cx="534377" cy="259045"/>
    <xdr:sp macro="" textlink="">
      <xdr:nvSpPr>
        <xdr:cNvPr id="177" name="維持補修費最大値テキスト">
          <a:extLst>
            <a:ext uri="{FF2B5EF4-FFF2-40B4-BE49-F238E27FC236}">
              <a16:creationId xmlns:a16="http://schemas.microsoft.com/office/drawing/2014/main" id="{00000000-0008-0000-0600-0000B1000000}"/>
            </a:ext>
          </a:extLst>
        </xdr:cNvPr>
        <xdr:cNvSpPr txBox="1"/>
      </xdr:nvSpPr>
      <xdr:spPr>
        <a:xfrm>
          <a:off x="4686300" y="120172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70,710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71</xdr:row>
      <xdr:rowOff>69024</xdr:rowOff>
    </xdr:from>
    <xdr:to>
      <xdr:col>24</xdr:col>
      <xdr:colOff>152400</xdr:colOff>
      <xdr:row>71</xdr:row>
      <xdr:rowOff>69024</xdr:rowOff>
    </xdr:to>
    <xdr:cxnSp macro="">
      <xdr:nvCxnSpPr>
        <xdr:cNvPr id="178" name="直線コネクタ 177">
          <a:extLst>
            <a:ext uri="{FF2B5EF4-FFF2-40B4-BE49-F238E27FC236}">
              <a16:creationId xmlns:a16="http://schemas.microsoft.com/office/drawing/2014/main" id="{00000000-0008-0000-0600-0000B2000000}"/>
            </a:ext>
          </a:extLst>
        </xdr:cNvPr>
        <xdr:cNvCxnSpPr/>
      </xdr:nvCxnSpPr>
      <xdr:spPr>
        <a:xfrm>
          <a:off x="4546600" y="122419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77</xdr:row>
      <xdr:rowOff>45479</xdr:rowOff>
    </xdr:from>
    <xdr:to>
      <xdr:col>24</xdr:col>
      <xdr:colOff>63500</xdr:colOff>
      <xdr:row>78</xdr:row>
      <xdr:rowOff>20465</xdr:rowOff>
    </xdr:to>
    <xdr:cxnSp macro="">
      <xdr:nvCxnSpPr>
        <xdr:cNvPr id="179" name="直線コネクタ 178">
          <a:extLst>
            <a:ext uri="{FF2B5EF4-FFF2-40B4-BE49-F238E27FC236}">
              <a16:creationId xmlns:a16="http://schemas.microsoft.com/office/drawing/2014/main" id="{00000000-0008-0000-0600-0000B3000000}"/>
            </a:ext>
          </a:extLst>
        </xdr:cNvPr>
        <xdr:cNvCxnSpPr/>
      </xdr:nvCxnSpPr>
      <xdr:spPr>
        <a:xfrm flipV="1">
          <a:off x="3797300" y="13247129"/>
          <a:ext cx="838200" cy="1464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134250</xdr:rowOff>
    </xdr:from>
    <xdr:ext cx="469744" cy="259045"/>
    <xdr:sp macro="" textlink="">
      <xdr:nvSpPr>
        <xdr:cNvPr id="180" name="維持補修費平均値テキスト">
          <a:extLst>
            <a:ext uri="{FF2B5EF4-FFF2-40B4-BE49-F238E27FC236}">
              <a16:creationId xmlns:a16="http://schemas.microsoft.com/office/drawing/2014/main" id="{00000000-0008-0000-0600-0000B4000000}"/>
            </a:ext>
          </a:extLst>
        </xdr:cNvPr>
        <xdr:cNvSpPr txBox="1"/>
      </xdr:nvSpPr>
      <xdr:spPr>
        <a:xfrm>
          <a:off x="4686300" y="1333590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9,487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155823</xdr:rowOff>
    </xdr:from>
    <xdr:to>
      <xdr:col>24</xdr:col>
      <xdr:colOff>114300</xdr:colOff>
      <xdr:row>78</xdr:row>
      <xdr:rowOff>85973</xdr:rowOff>
    </xdr:to>
    <xdr:sp macro="" textlink="">
      <xdr:nvSpPr>
        <xdr:cNvPr id="181" name="フローチャート: 判断 180">
          <a:extLst>
            <a:ext uri="{FF2B5EF4-FFF2-40B4-BE49-F238E27FC236}">
              <a16:creationId xmlns:a16="http://schemas.microsoft.com/office/drawing/2014/main" id="{00000000-0008-0000-0600-0000B5000000}"/>
            </a:ext>
          </a:extLst>
        </xdr:cNvPr>
        <xdr:cNvSpPr/>
      </xdr:nvSpPr>
      <xdr:spPr>
        <a:xfrm>
          <a:off x="4584700" y="133574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141263</xdr:rowOff>
    </xdr:from>
    <xdr:to>
      <xdr:col>19</xdr:col>
      <xdr:colOff>177800</xdr:colOff>
      <xdr:row>78</xdr:row>
      <xdr:rowOff>20465</xdr:rowOff>
    </xdr:to>
    <xdr:cxnSp macro="">
      <xdr:nvCxnSpPr>
        <xdr:cNvPr id="182" name="直線コネクタ 181">
          <a:extLst>
            <a:ext uri="{FF2B5EF4-FFF2-40B4-BE49-F238E27FC236}">
              <a16:creationId xmlns:a16="http://schemas.microsoft.com/office/drawing/2014/main" id="{00000000-0008-0000-0600-0000B6000000}"/>
            </a:ext>
          </a:extLst>
        </xdr:cNvPr>
        <xdr:cNvCxnSpPr/>
      </xdr:nvCxnSpPr>
      <xdr:spPr>
        <a:xfrm>
          <a:off x="2908300" y="13342913"/>
          <a:ext cx="889000" cy="506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78</xdr:row>
      <xdr:rowOff>37636</xdr:rowOff>
    </xdr:from>
    <xdr:to>
      <xdr:col>20</xdr:col>
      <xdr:colOff>38100</xdr:colOff>
      <xdr:row>78</xdr:row>
      <xdr:rowOff>139236</xdr:rowOff>
    </xdr:to>
    <xdr:sp macro="" textlink="">
      <xdr:nvSpPr>
        <xdr:cNvPr id="183" name="フローチャート: 判断 182">
          <a:extLst>
            <a:ext uri="{FF2B5EF4-FFF2-40B4-BE49-F238E27FC236}">
              <a16:creationId xmlns:a16="http://schemas.microsoft.com/office/drawing/2014/main" id="{00000000-0008-0000-0600-0000B7000000}"/>
            </a:ext>
          </a:extLst>
        </xdr:cNvPr>
        <xdr:cNvSpPr/>
      </xdr:nvSpPr>
      <xdr:spPr>
        <a:xfrm>
          <a:off x="3746500" y="134107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78</xdr:row>
      <xdr:rowOff>130363</xdr:rowOff>
    </xdr:from>
    <xdr:ext cx="469744" cy="259045"/>
    <xdr:sp macro="" textlink="">
      <xdr:nvSpPr>
        <xdr:cNvPr id="184" name="テキスト ボックス 183">
          <a:extLst>
            <a:ext uri="{FF2B5EF4-FFF2-40B4-BE49-F238E27FC236}">
              <a16:creationId xmlns:a16="http://schemas.microsoft.com/office/drawing/2014/main" id="{00000000-0008-0000-0600-0000B8000000}"/>
            </a:ext>
          </a:extLst>
        </xdr:cNvPr>
        <xdr:cNvSpPr txBox="1"/>
      </xdr:nvSpPr>
      <xdr:spPr>
        <a:xfrm>
          <a:off x="3562428" y="135034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76</xdr:row>
      <xdr:rowOff>113564</xdr:rowOff>
    </xdr:from>
    <xdr:to>
      <xdr:col>15</xdr:col>
      <xdr:colOff>50800</xdr:colOff>
      <xdr:row>77</xdr:row>
      <xdr:rowOff>141263</xdr:rowOff>
    </xdr:to>
    <xdr:cxnSp macro="">
      <xdr:nvCxnSpPr>
        <xdr:cNvPr id="185" name="直線コネクタ 184">
          <a:extLst>
            <a:ext uri="{FF2B5EF4-FFF2-40B4-BE49-F238E27FC236}">
              <a16:creationId xmlns:a16="http://schemas.microsoft.com/office/drawing/2014/main" id="{00000000-0008-0000-0600-0000B9000000}"/>
            </a:ext>
          </a:extLst>
        </xdr:cNvPr>
        <xdr:cNvCxnSpPr/>
      </xdr:nvCxnSpPr>
      <xdr:spPr>
        <a:xfrm>
          <a:off x="2019300" y="13143764"/>
          <a:ext cx="889000" cy="1991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78</xdr:row>
      <xdr:rowOff>19234</xdr:rowOff>
    </xdr:from>
    <xdr:to>
      <xdr:col>15</xdr:col>
      <xdr:colOff>101600</xdr:colOff>
      <xdr:row>78</xdr:row>
      <xdr:rowOff>120834</xdr:rowOff>
    </xdr:to>
    <xdr:sp macro="" textlink="">
      <xdr:nvSpPr>
        <xdr:cNvPr id="186" name="フローチャート: 判断 185">
          <a:extLst>
            <a:ext uri="{FF2B5EF4-FFF2-40B4-BE49-F238E27FC236}">
              <a16:creationId xmlns:a16="http://schemas.microsoft.com/office/drawing/2014/main" id="{00000000-0008-0000-0600-0000BA000000}"/>
            </a:ext>
          </a:extLst>
        </xdr:cNvPr>
        <xdr:cNvSpPr/>
      </xdr:nvSpPr>
      <xdr:spPr>
        <a:xfrm>
          <a:off x="2857500" y="133923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78</xdr:row>
      <xdr:rowOff>111961</xdr:rowOff>
    </xdr:from>
    <xdr:ext cx="469744" cy="259045"/>
    <xdr:sp macro="" textlink="">
      <xdr:nvSpPr>
        <xdr:cNvPr id="187" name="テキスト ボックス 186">
          <a:extLst>
            <a:ext uri="{FF2B5EF4-FFF2-40B4-BE49-F238E27FC236}">
              <a16:creationId xmlns:a16="http://schemas.microsoft.com/office/drawing/2014/main" id="{00000000-0008-0000-0600-0000BB000000}"/>
            </a:ext>
          </a:extLst>
        </xdr:cNvPr>
        <xdr:cNvSpPr txBox="1"/>
      </xdr:nvSpPr>
      <xdr:spPr>
        <a:xfrm>
          <a:off x="2673428" y="134850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76</xdr:row>
      <xdr:rowOff>113564</xdr:rowOff>
    </xdr:from>
    <xdr:to>
      <xdr:col>10</xdr:col>
      <xdr:colOff>114300</xdr:colOff>
      <xdr:row>77</xdr:row>
      <xdr:rowOff>68281</xdr:rowOff>
    </xdr:to>
    <xdr:cxnSp macro="">
      <xdr:nvCxnSpPr>
        <xdr:cNvPr id="188" name="直線コネクタ 187">
          <a:extLst>
            <a:ext uri="{FF2B5EF4-FFF2-40B4-BE49-F238E27FC236}">
              <a16:creationId xmlns:a16="http://schemas.microsoft.com/office/drawing/2014/main" id="{00000000-0008-0000-0600-0000BC000000}"/>
            </a:ext>
          </a:extLst>
        </xdr:cNvPr>
        <xdr:cNvCxnSpPr/>
      </xdr:nvCxnSpPr>
      <xdr:spPr>
        <a:xfrm flipV="1">
          <a:off x="1130300" y="13143764"/>
          <a:ext cx="889000" cy="1261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78</xdr:row>
      <xdr:rowOff>12528</xdr:rowOff>
    </xdr:from>
    <xdr:to>
      <xdr:col>10</xdr:col>
      <xdr:colOff>165100</xdr:colOff>
      <xdr:row>78</xdr:row>
      <xdr:rowOff>114128</xdr:rowOff>
    </xdr:to>
    <xdr:sp macro="" textlink="">
      <xdr:nvSpPr>
        <xdr:cNvPr id="189" name="フローチャート: 判断 188">
          <a:extLst>
            <a:ext uri="{FF2B5EF4-FFF2-40B4-BE49-F238E27FC236}">
              <a16:creationId xmlns:a16="http://schemas.microsoft.com/office/drawing/2014/main" id="{00000000-0008-0000-0600-0000BD000000}"/>
            </a:ext>
          </a:extLst>
        </xdr:cNvPr>
        <xdr:cNvSpPr/>
      </xdr:nvSpPr>
      <xdr:spPr>
        <a:xfrm>
          <a:off x="1968500" y="13385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78</xdr:row>
      <xdr:rowOff>105255</xdr:rowOff>
    </xdr:from>
    <xdr:ext cx="469744"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1784428" y="134783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27787</xdr:rowOff>
    </xdr:from>
    <xdr:to>
      <xdr:col>6</xdr:col>
      <xdr:colOff>38100</xdr:colOff>
      <xdr:row>78</xdr:row>
      <xdr:rowOff>129387</xdr:rowOff>
    </xdr:to>
    <xdr:sp macro="" textlink="">
      <xdr:nvSpPr>
        <xdr:cNvPr id="191" name="フローチャート: 判断 190">
          <a:extLst>
            <a:ext uri="{FF2B5EF4-FFF2-40B4-BE49-F238E27FC236}">
              <a16:creationId xmlns:a16="http://schemas.microsoft.com/office/drawing/2014/main" id="{00000000-0008-0000-0600-0000BF000000}"/>
            </a:ext>
          </a:extLst>
        </xdr:cNvPr>
        <xdr:cNvSpPr/>
      </xdr:nvSpPr>
      <xdr:spPr>
        <a:xfrm>
          <a:off x="1079500" y="134008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78</xdr:row>
      <xdr:rowOff>120514</xdr:rowOff>
    </xdr:from>
    <xdr:ext cx="469744" cy="259045"/>
    <xdr:sp macro="" textlink="">
      <xdr:nvSpPr>
        <xdr:cNvPr id="192" name="テキスト ボックス 191">
          <a:extLst>
            <a:ext uri="{FF2B5EF4-FFF2-40B4-BE49-F238E27FC236}">
              <a16:creationId xmlns:a16="http://schemas.microsoft.com/office/drawing/2014/main" id="{00000000-0008-0000-0600-0000C0000000}"/>
            </a:ext>
          </a:extLst>
        </xdr:cNvPr>
        <xdr:cNvSpPr txBox="1"/>
      </xdr:nvSpPr>
      <xdr:spPr>
        <a:xfrm>
          <a:off x="895428" y="134936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600-0000C1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600-0000C2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id="{00000000-0008-0000-0600-0000C3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6" name="テキスト ボックス 195">
          <a:extLst>
            <a:ext uri="{FF2B5EF4-FFF2-40B4-BE49-F238E27FC236}">
              <a16:creationId xmlns:a16="http://schemas.microsoft.com/office/drawing/2014/main" id="{00000000-0008-0000-0600-0000C4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7" name="テキスト ボックス 196">
          <a:extLst>
            <a:ext uri="{FF2B5EF4-FFF2-40B4-BE49-F238E27FC236}">
              <a16:creationId xmlns:a16="http://schemas.microsoft.com/office/drawing/2014/main" id="{00000000-0008-0000-0600-0000C5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166129</xdr:rowOff>
    </xdr:from>
    <xdr:to>
      <xdr:col>24</xdr:col>
      <xdr:colOff>114300</xdr:colOff>
      <xdr:row>77</xdr:row>
      <xdr:rowOff>96279</xdr:rowOff>
    </xdr:to>
    <xdr:sp macro="" textlink="">
      <xdr:nvSpPr>
        <xdr:cNvPr id="198" name="楕円 197">
          <a:extLst>
            <a:ext uri="{FF2B5EF4-FFF2-40B4-BE49-F238E27FC236}">
              <a16:creationId xmlns:a16="http://schemas.microsoft.com/office/drawing/2014/main" id="{00000000-0008-0000-0600-0000C6000000}"/>
            </a:ext>
          </a:extLst>
        </xdr:cNvPr>
        <xdr:cNvSpPr/>
      </xdr:nvSpPr>
      <xdr:spPr>
        <a:xfrm>
          <a:off x="4584700" y="131963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17556</xdr:rowOff>
    </xdr:from>
    <xdr:ext cx="534377" cy="259045"/>
    <xdr:sp macro="" textlink="">
      <xdr:nvSpPr>
        <xdr:cNvPr id="199" name="維持補修費該当値テキスト">
          <a:extLst>
            <a:ext uri="{FF2B5EF4-FFF2-40B4-BE49-F238E27FC236}">
              <a16:creationId xmlns:a16="http://schemas.microsoft.com/office/drawing/2014/main" id="{00000000-0008-0000-0600-0000C7000000}"/>
            </a:ext>
          </a:extLst>
        </xdr:cNvPr>
        <xdr:cNvSpPr txBox="1"/>
      </xdr:nvSpPr>
      <xdr:spPr>
        <a:xfrm>
          <a:off x="4686300" y="130477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17,946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141115</xdr:rowOff>
    </xdr:from>
    <xdr:to>
      <xdr:col>20</xdr:col>
      <xdr:colOff>38100</xdr:colOff>
      <xdr:row>78</xdr:row>
      <xdr:rowOff>71265</xdr:rowOff>
    </xdr:to>
    <xdr:sp macro="" textlink="">
      <xdr:nvSpPr>
        <xdr:cNvPr id="200" name="楕円 199">
          <a:extLst>
            <a:ext uri="{FF2B5EF4-FFF2-40B4-BE49-F238E27FC236}">
              <a16:creationId xmlns:a16="http://schemas.microsoft.com/office/drawing/2014/main" id="{00000000-0008-0000-0600-0000C8000000}"/>
            </a:ext>
          </a:extLst>
        </xdr:cNvPr>
        <xdr:cNvSpPr/>
      </xdr:nvSpPr>
      <xdr:spPr>
        <a:xfrm>
          <a:off x="3746500" y="133427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76</xdr:row>
      <xdr:rowOff>87792</xdr:rowOff>
    </xdr:from>
    <xdr:ext cx="534377" cy="259045"/>
    <xdr:sp macro="" textlink="">
      <xdr:nvSpPr>
        <xdr:cNvPr id="201" name="テキスト ボックス 200">
          <a:extLst>
            <a:ext uri="{FF2B5EF4-FFF2-40B4-BE49-F238E27FC236}">
              <a16:creationId xmlns:a16="http://schemas.microsoft.com/office/drawing/2014/main" id="{00000000-0008-0000-0600-0000C9000000}"/>
            </a:ext>
          </a:extLst>
        </xdr:cNvPr>
        <xdr:cNvSpPr txBox="1"/>
      </xdr:nvSpPr>
      <xdr:spPr>
        <a:xfrm>
          <a:off x="3530111" y="131179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90463</xdr:rowOff>
    </xdr:from>
    <xdr:to>
      <xdr:col>15</xdr:col>
      <xdr:colOff>101600</xdr:colOff>
      <xdr:row>78</xdr:row>
      <xdr:rowOff>20613</xdr:rowOff>
    </xdr:to>
    <xdr:sp macro="" textlink="">
      <xdr:nvSpPr>
        <xdr:cNvPr id="202" name="楕円 201">
          <a:extLst>
            <a:ext uri="{FF2B5EF4-FFF2-40B4-BE49-F238E27FC236}">
              <a16:creationId xmlns:a16="http://schemas.microsoft.com/office/drawing/2014/main" id="{00000000-0008-0000-0600-0000CA000000}"/>
            </a:ext>
          </a:extLst>
        </xdr:cNvPr>
        <xdr:cNvSpPr/>
      </xdr:nvSpPr>
      <xdr:spPr>
        <a:xfrm>
          <a:off x="2857500" y="132921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76</xdr:row>
      <xdr:rowOff>37140</xdr:rowOff>
    </xdr:from>
    <xdr:ext cx="534377" cy="259045"/>
    <xdr:sp macro="" textlink="">
      <xdr:nvSpPr>
        <xdr:cNvPr id="203" name="テキスト ボックス 202">
          <a:extLst>
            <a:ext uri="{FF2B5EF4-FFF2-40B4-BE49-F238E27FC236}">
              <a16:creationId xmlns:a16="http://schemas.microsoft.com/office/drawing/2014/main" id="{00000000-0008-0000-0600-0000CB000000}"/>
            </a:ext>
          </a:extLst>
        </xdr:cNvPr>
        <xdr:cNvSpPr txBox="1"/>
      </xdr:nvSpPr>
      <xdr:spPr>
        <a:xfrm>
          <a:off x="2641111" y="130673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76</xdr:row>
      <xdr:rowOff>62764</xdr:rowOff>
    </xdr:from>
    <xdr:to>
      <xdr:col>10</xdr:col>
      <xdr:colOff>165100</xdr:colOff>
      <xdr:row>76</xdr:row>
      <xdr:rowOff>164364</xdr:rowOff>
    </xdr:to>
    <xdr:sp macro="" textlink="">
      <xdr:nvSpPr>
        <xdr:cNvPr id="204" name="楕円 203">
          <a:extLst>
            <a:ext uri="{FF2B5EF4-FFF2-40B4-BE49-F238E27FC236}">
              <a16:creationId xmlns:a16="http://schemas.microsoft.com/office/drawing/2014/main" id="{00000000-0008-0000-0600-0000CC000000}"/>
            </a:ext>
          </a:extLst>
        </xdr:cNvPr>
        <xdr:cNvSpPr/>
      </xdr:nvSpPr>
      <xdr:spPr>
        <a:xfrm>
          <a:off x="1968500" y="130929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75</xdr:row>
      <xdr:rowOff>9441</xdr:rowOff>
    </xdr:from>
    <xdr:ext cx="534377" cy="259045"/>
    <xdr:sp macro="" textlink="">
      <xdr:nvSpPr>
        <xdr:cNvPr id="205" name="テキスト ボックス 204">
          <a:extLst>
            <a:ext uri="{FF2B5EF4-FFF2-40B4-BE49-F238E27FC236}">
              <a16:creationId xmlns:a16="http://schemas.microsoft.com/office/drawing/2014/main" id="{00000000-0008-0000-0600-0000CD000000}"/>
            </a:ext>
          </a:extLst>
        </xdr:cNvPr>
        <xdr:cNvSpPr txBox="1"/>
      </xdr:nvSpPr>
      <xdr:spPr>
        <a:xfrm>
          <a:off x="1752111" y="128681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23,372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17481</xdr:rowOff>
    </xdr:from>
    <xdr:to>
      <xdr:col>6</xdr:col>
      <xdr:colOff>38100</xdr:colOff>
      <xdr:row>77</xdr:row>
      <xdr:rowOff>119081</xdr:rowOff>
    </xdr:to>
    <xdr:sp macro="" textlink="">
      <xdr:nvSpPr>
        <xdr:cNvPr id="206" name="楕円 205">
          <a:extLst>
            <a:ext uri="{FF2B5EF4-FFF2-40B4-BE49-F238E27FC236}">
              <a16:creationId xmlns:a16="http://schemas.microsoft.com/office/drawing/2014/main" id="{00000000-0008-0000-0600-0000CE000000}"/>
            </a:ext>
          </a:extLst>
        </xdr:cNvPr>
        <xdr:cNvSpPr/>
      </xdr:nvSpPr>
      <xdr:spPr>
        <a:xfrm>
          <a:off x="1079500" y="132191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75</xdr:row>
      <xdr:rowOff>135608</xdr:rowOff>
    </xdr:from>
    <xdr:ext cx="534377" cy="259045"/>
    <xdr:sp macro="" textlink="">
      <xdr:nvSpPr>
        <xdr:cNvPr id="207" name="テキスト ボックス 206">
          <a:extLst>
            <a:ext uri="{FF2B5EF4-FFF2-40B4-BE49-F238E27FC236}">
              <a16:creationId xmlns:a16="http://schemas.microsoft.com/office/drawing/2014/main" id="{00000000-0008-0000-0600-0000CF000000}"/>
            </a:ext>
          </a:extLst>
        </xdr:cNvPr>
        <xdr:cNvSpPr txBox="1"/>
      </xdr:nvSpPr>
      <xdr:spPr>
        <a:xfrm>
          <a:off x="863111" y="129943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16,749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10" name="正方形/長方形 209">
          <a:extLst>
            <a:ext uri="{FF2B5EF4-FFF2-40B4-BE49-F238E27FC236}">
              <a16:creationId xmlns:a16="http://schemas.microsoft.com/office/drawing/2014/main" id="{00000000-0008-0000-0600-0000D2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1" name="正方形/長方形 210">
          <a:extLst>
            <a:ext uri="{FF2B5EF4-FFF2-40B4-BE49-F238E27FC236}">
              <a16:creationId xmlns:a16="http://schemas.microsoft.com/office/drawing/2014/main" id="{00000000-0008-0000-0600-0000D3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2" name="正方形/長方形 211">
          <a:extLst>
            <a:ext uri="{FF2B5EF4-FFF2-40B4-BE49-F238E27FC236}">
              <a16:creationId xmlns:a16="http://schemas.microsoft.com/office/drawing/2014/main" id="{00000000-0008-0000-0600-0000D4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112,742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3" name="正方形/長方形 212">
          <a:extLst>
            <a:ext uri="{FF2B5EF4-FFF2-40B4-BE49-F238E27FC236}">
              <a16:creationId xmlns:a16="http://schemas.microsoft.com/office/drawing/2014/main" id="{00000000-0008-0000-0600-0000D5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4" name="正方形/長方形 213">
          <a:extLst>
            <a:ext uri="{FF2B5EF4-FFF2-40B4-BE49-F238E27FC236}">
              <a16:creationId xmlns:a16="http://schemas.microsoft.com/office/drawing/2014/main" id="{00000000-0008-0000-0600-0000D6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82,802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5" name="正方形/長方形 214">
          <a:extLst>
            <a:ext uri="{FF2B5EF4-FFF2-40B4-BE49-F238E27FC236}">
              <a16:creationId xmlns:a16="http://schemas.microsoft.com/office/drawing/2014/main" id="{00000000-0008-0000-0600-0000D7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6" name="テキスト ボックス 215">
          <a:extLst>
            <a:ext uri="{FF2B5EF4-FFF2-40B4-BE49-F238E27FC236}">
              <a16:creationId xmlns:a16="http://schemas.microsoft.com/office/drawing/2014/main" id="{00000000-0008-0000-0600-0000D8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7" name="直線コネクタ 216">
          <a:extLst>
            <a:ext uri="{FF2B5EF4-FFF2-40B4-BE49-F238E27FC236}">
              <a16:creationId xmlns:a16="http://schemas.microsoft.com/office/drawing/2014/main" id="{00000000-0008-0000-0600-0000D9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8" name="テキスト ボックス 217">
          <a:extLst>
            <a:ext uri="{FF2B5EF4-FFF2-40B4-BE49-F238E27FC236}">
              <a16:creationId xmlns:a16="http://schemas.microsoft.com/office/drawing/2014/main" id="{00000000-0008-0000-0600-0000DA000000}"/>
            </a:ext>
          </a:extLst>
        </xdr:cNvPr>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9" name="直線コネクタ 218">
          <a:extLst>
            <a:ext uri="{FF2B5EF4-FFF2-40B4-BE49-F238E27FC236}">
              <a16:creationId xmlns:a16="http://schemas.microsoft.com/office/drawing/2014/main" id="{00000000-0008-0000-0600-0000DB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20" name="テキスト ボックス 219">
          <a:extLst>
            <a:ext uri="{FF2B5EF4-FFF2-40B4-BE49-F238E27FC236}">
              <a16:creationId xmlns:a16="http://schemas.microsoft.com/office/drawing/2014/main" id="{00000000-0008-0000-0600-0000DC000000}"/>
            </a:ext>
          </a:extLst>
        </xdr:cNvPr>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21" name="直線コネクタ 220">
          <a:extLst>
            <a:ext uri="{FF2B5EF4-FFF2-40B4-BE49-F238E27FC236}">
              <a16:creationId xmlns:a16="http://schemas.microsoft.com/office/drawing/2014/main" id="{00000000-0008-0000-0600-0000DD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22" name="テキスト ボックス 221">
          <a:extLst>
            <a:ext uri="{FF2B5EF4-FFF2-40B4-BE49-F238E27FC236}">
              <a16:creationId xmlns:a16="http://schemas.microsoft.com/office/drawing/2014/main" id="{00000000-0008-0000-0600-0000DE000000}"/>
            </a:ext>
          </a:extLst>
        </xdr:cNvPr>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3" name="直線コネクタ 222">
          <a:extLst>
            <a:ext uri="{FF2B5EF4-FFF2-40B4-BE49-F238E27FC236}">
              <a16:creationId xmlns:a16="http://schemas.microsoft.com/office/drawing/2014/main" id="{00000000-0008-0000-0600-0000DF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24" name="テキスト ボックス 223">
          <a:extLst>
            <a:ext uri="{FF2B5EF4-FFF2-40B4-BE49-F238E27FC236}">
              <a16:creationId xmlns:a16="http://schemas.microsoft.com/office/drawing/2014/main" id="{00000000-0008-0000-0600-0000E0000000}"/>
            </a:ext>
          </a:extLst>
        </xdr:cNvPr>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5" name="直線コネクタ 224">
          <a:extLst>
            <a:ext uri="{FF2B5EF4-FFF2-40B4-BE49-F238E27FC236}">
              <a16:creationId xmlns:a16="http://schemas.microsoft.com/office/drawing/2014/main" id="{00000000-0008-0000-0600-0000E1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6" name="テキスト ボックス 225">
          <a:extLst>
            <a:ext uri="{FF2B5EF4-FFF2-40B4-BE49-F238E27FC236}">
              <a16:creationId xmlns:a16="http://schemas.microsoft.com/office/drawing/2014/main" id="{00000000-0008-0000-0600-0000E2000000}"/>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7" name="直線コネクタ 226">
          <a:extLst>
            <a:ext uri="{FF2B5EF4-FFF2-40B4-BE49-F238E27FC236}">
              <a16:creationId xmlns:a16="http://schemas.microsoft.com/office/drawing/2014/main" id="{00000000-0008-0000-0600-0000E3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8" name="テキスト ボックス 227">
          <a:extLst>
            <a:ext uri="{FF2B5EF4-FFF2-40B4-BE49-F238E27FC236}">
              <a16:creationId xmlns:a16="http://schemas.microsoft.com/office/drawing/2014/main" id="{00000000-0008-0000-0600-0000E4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9" name="直線コネクタ 228">
          <a:extLst>
            <a:ext uri="{FF2B5EF4-FFF2-40B4-BE49-F238E27FC236}">
              <a16:creationId xmlns:a16="http://schemas.microsoft.com/office/drawing/2014/main" id="{00000000-0008-0000-0600-0000E5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30" name="テキスト ボックス 229">
          <a:extLst>
            <a:ext uri="{FF2B5EF4-FFF2-40B4-BE49-F238E27FC236}">
              <a16:creationId xmlns:a16="http://schemas.microsoft.com/office/drawing/2014/main" id="{00000000-0008-0000-0600-0000E6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1" name="扶助費グラフ枠">
          <a:extLst>
            <a:ext uri="{FF2B5EF4-FFF2-40B4-BE49-F238E27FC236}">
              <a16:creationId xmlns:a16="http://schemas.microsoft.com/office/drawing/2014/main" id="{00000000-0008-0000-0600-0000E7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62522</xdr:rowOff>
    </xdr:from>
    <xdr:to>
      <xdr:col>24</xdr:col>
      <xdr:colOff>62865</xdr:colOff>
      <xdr:row>99</xdr:row>
      <xdr:rowOff>91593</xdr:rowOff>
    </xdr:to>
    <xdr:cxnSp macro="">
      <xdr:nvCxnSpPr>
        <xdr:cNvPr id="232" name="直線コネクタ 231">
          <a:extLst>
            <a:ext uri="{FF2B5EF4-FFF2-40B4-BE49-F238E27FC236}">
              <a16:creationId xmlns:a16="http://schemas.microsoft.com/office/drawing/2014/main" id="{00000000-0008-0000-0600-0000E8000000}"/>
            </a:ext>
          </a:extLst>
        </xdr:cNvPr>
        <xdr:cNvCxnSpPr/>
      </xdr:nvCxnSpPr>
      <xdr:spPr>
        <a:xfrm flipV="1">
          <a:off x="4633595" y="15493022"/>
          <a:ext cx="1270" cy="157212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95420</xdr:rowOff>
    </xdr:from>
    <xdr:ext cx="534377" cy="259045"/>
    <xdr:sp macro="" textlink="">
      <xdr:nvSpPr>
        <xdr:cNvPr id="233" name="扶助費最小値テキスト">
          <a:extLst>
            <a:ext uri="{FF2B5EF4-FFF2-40B4-BE49-F238E27FC236}">
              <a16:creationId xmlns:a16="http://schemas.microsoft.com/office/drawing/2014/main" id="{00000000-0008-0000-0600-0000E9000000}"/>
            </a:ext>
          </a:extLst>
        </xdr:cNvPr>
        <xdr:cNvSpPr txBox="1"/>
      </xdr:nvSpPr>
      <xdr:spPr>
        <a:xfrm>
          <a:off x="4686300" y="170689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56,288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91593</xdr:rowOff>
    </xdr:from>
    <xdr:to>
      <xdr:col>24</xdr:col>
      <xdr:colOff>152400</xdr:colOff>
      <xdr:row>99</xdr:row>
      <xdr:rowOff>91593</xdr:rowOff>
    </xdr:to>
    <xdr:cxnSp macro="">
      <xdr:nvCxnSpPr>
        <xdr:cNvPr id="234" name="直線コネクタ 233">
          <a:extLst>
            <a:ext uri="{FF2B5EF4-FFF2-40B4-BE49-F238E27FC236}">
              <a16:creationId xmlns:a16="http://schemas.microsoft.com/office/drawing/2014/main" id="{00000000-0008-0000-0600-0000EA000000}"/>
            </a:ext>
          </a:extLst>
        </xdr:cNvPr>
        <xdr:cNvCxnSpPr/>
      </xdr:nvCxnSpPr>
      <xdr:spPr>
        <a:xfrm>
          <a:off x="4546600" y="170651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9199</xdr:rowOff>
    </xdr:from>
    <xdr:ext cx="599010" cy="259045"/>
    <xdr:sp macro="" textlink="">
      <xdr:nvSpPr>
        <xdr:cNvPr id="235" name="扶助費最大値テキスト">
          <a:extLst>
            <a:ext uri="{FF2B5EF4-FFF2-40B4-BE49-F238E27FC236}">
              <a16:creationId xmlns:a16="http://schemas.microsoft.com/office/drawing/2014/main" id="{00000000-0008-0000-0600-0000EB000000}"/>
            </a:ext>
          </a:extLst>
        </xdr:cNvPr>
        <xdr:cNvSpPr txBox="1"/>
      </xdr:nvSpPr>
      <xdr:spPr>
        <a:xfrm>
          <a:off x="4686300" y="152682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180,077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62522</xdr:rowOff>
    </xdr:from>
    <xdr:to>
      <xdr:col>24</xdr:col>
      <xdr:colOff>152400</xdr:colOff>
      <xdr:row>90</xdr:row>
      <xdr:rowOff>62522</xdr:rowOff>
    </xdr:to>
    <xdr:cxnSp macro="">
      <xdr:nvCxnSpPr>
        <xdr:cNvPr id="236" name="直線コネクタ 235">
          <a:extLst>
            <a:ext uri="{FF2B5EF4-FFF2-40B4-BE49-F238E27FC236}">
              <a16:creationId xmlns:a16="http://schemas.microsoft.com/office/drawing/2014/main" id="{00000000-0008-0000-0600-0000EC000000}"/>
            </a:ext>
          </a:extLst>
        </xdr:cNvPr>
        <xdr:cNvCxnSpPr/>
      </xdr:nvCxnSpPr>
      <xdr:spPr>
        <a:xfrm>
          <a:off x="4546600" y="154930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96</xdr:row>
      <xdr:rowOff>156045</xdr:rowOff>
    </xdr:from>
    <xdr:to>
      <xdr:col>24</xdr:col>
      <xdr:colOff>63500</xdr:colOff>
      <xdr:row>97</xdr:row>
      <xdr:rowOff>50978</xdr:rowOff>
    </xdr:to>
    <xdr:cxnSp macro="">
      <xdr:nvCxnSpPr>
        <xdr:cNvPr id="237" name="直線コネクタ 236">
          <a:extLst>
            <a:ext uri="{FF2B5EF4-FFF2-40B4-BE49-F238E27FC236}">
              <a16:creationId xmlns:a16="http://schemas.microsoft.com/office/drawing/2014/main" id="{00000000-0008-0000-0600-0000ED000000}"/>
            </a:ext>
          </a:extLst>
        </xdr:cNvPr>
        <xdr:cNvCxnSpPr/>
      </xdr:nvCxnSpPr>
      <xdr:spPr>
        <a:xfrm flipV="1">
          <a:off x="3797300" y="16615245"/>
          <a:ext cx="838200" cy="663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94</xdr:row>
      <xdr:rowOff>162920</xdr:rowOff>
    </xdr:from>
    <xdr:ext cx="599010" cy="259045"/>
    <xdr:sp macro="" textlink="">
      <xdr:nvSpPr>
        <xdr:cNvPr id="238" name="扶助費平均値テキスト">
          <a:extLst>
            <a:ext uri="{FF2B5EF4-FFF2-40B4-BE49-F238E27FC236}">
              <a16:creationId xmlns:a16="http://schemas.microsoft.com/office/drawing/2014/main" id="{00000000-0008-0000-0600-0000EE000000}"/>
            </a:ext>
          </a:extLst>
        </xdr:cNvPr>
        <xdr:cNvSpPr txBox="1"/>
      </xdr:nvSpPr>
      <xdr:spPr>
        <a:xfrm>
          <a:off x="4686300" y="1627922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102,473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140043</xdr:rowOff>
    </xdr:from>
    <xdr:to>
      <xdr:col>24</xdr:col>
      <xdr:colOff>114300</xdr:colOff>
      <xdr:row>96</xdr:row>
      <xdr:rowOff>70193</xdr:rowOff>
    </xdr:to>
    <xdr:sp macro="" textlink="">
      <xdr:nvSpPr>
        <xdr:cNvPr id="239" name="フローチャート: 判断 238">
          <a:extLst>
            <a:ext uri="{FF2B5EF4-FFF2-40B4-BE49-F238E27FC236}">
              <a16:creationId xmlns:a16="http://schemas.microsoft.com/office/drawing/2014/main" id="{00000000-0008-0000-0600-0000EF000000}"/>
            </a:ext>
          </a:extLst>
        </xdr:cNvPr>
        <xdr:cNvSpPr/>
      </xdr:nvSpPr>
      <xdr:spPr>
        <a:xfrm>
          <a:off x="4584700" y="164277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97</xdr:row>
      <xdr:rowOff>50978</xdr:rowOff>
    </xdr:from>
    <xdr:to>
      <xdr:col>19</xdr:col>
      <xdr:colOff>177800</xdr:colOff>
      <xdr:row>97</xdr:row>
      <xdr:rowOff>123279</xdr:rowOff>
    </xdr:to>
    <xdr:cxnSp macro="">
      <xdr:nvCxnSpPr>
        <xdr:cNvPr id="240" name="直線コネクタ 239">
          <a:extLst>
            <a:ext uri="{FF2B5EF4-FFF2-40B4-BE49-F238E27FC236}">
              <a16:creationId xmlns:a16="http://schemas.microsoft.com/office/drawing/2014/main" id="{00000000-0008-0000-0600-0000F0000000}"/>
            </a:ext>
          </a:extLst>
        </xdr:cNvPr>
        <xdr:cNvCxnSpPr/>
      </xdr:nvCxnSpPr>
      <xdr:spPr>
        <a:xfrm flipV="1">
          <a:off x="2908300" y="16681628"/>
          <a:ext cx="889000" cy="723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139230</xdr:rowOff>
    </xdr:from>
    <xdr:to>
      <xdr:col>20</xdr:col>
      <xdr:colOff>38100</xdr:colOff>
      <xdr:row>96</xdr:row>
      <xdr:rowOff>69380</xdr:rowOff>
    </xdr:to>
    <xdr:sp macro="" textlink="">
      <xdr:nvSpPr>
        <xdr:cNvPr id="241" name="フローチャート: 判断 240">
          <a:extLst>
            <a:ext uri="{FF2B5EF4-FFF2-40B4-BE49-F238E27FC236}">
              <a16:creationId xmlns:a16="http://schemas.microsoft.com/office/drawing/2014/main" id="{00000000-0008-0000-0600-0000F1000000}"/>
            </a:ext>
          </a:extLst>
        </xdr:cNvPr>
        <xdr:cNvSpPr/>
      </xdr:nvSpPr>
      <xdr:spPr>
        <a:xfrm>
          <a:off x="3746500" y="16426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94</xdr:row>
      <xdr:rowOff>85907</xdr:rowOff>
    </xdr:from>
    <xdr:ext cx="599010" cy="259045"/>
    <xdr:sp macro="" textlink="">
      <xdr:nvSpPr>
        <xdr:cNvPr id="242" name="テキスト ボックス 241">
          <a:extLst>
            <a:ext uri="{FF2B5EF4-FFF2-40B4-BE49-F238E27FC236}">
              <a16:creationId xmlns:a16="http://schemas.microsoft.com/office/drawing/2014/main" id="{00000000-0008-0000-0600-0000F2000000}"/>
            </a:ext>
          </a:extLst>
        </xdr:cNvPr>
        <xdr:cNvSpPr txBox="1"/>
      </xdr:nvSpPr>
      <xdr:spPr>
        <a:xfrm>
          <a:off x="3497795" y="162022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102,537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97</xdr:row>
      <xdr:rowOff>102806</xdr:rowOff>
    </xdr:from>
    <xdr:to>
      <xdr:col>15</xdr:col>
      <xdr:colOff>50800</xdr:colOff>
      <xdr:row>97</xdr:row>
      <xdr:rowOff>123279</xdr:rowOff>
    </xdr:to>
    <xdr:cxnSp macro="">
      <xdr:nvCxnSpPr>
        <xdr:cNvPr id="243" name="直線コネクタ 242">
          <a:extLst>
            <a:ext uri="{FF2B5EF4-FFF2-40B4-BE49-F238E27FC236}">
              <a16:creationId xmlns:a16="http://schemas.microsoft.com/office/drawing/2014/main" id="{00000000-0008-0000-0600-0000F3000000}"/>
            </a:ext>
          </a:extLst>
        </xdr:cNvPr>
        <xdr:cNvCxnSpPr/>
      </xdr:nvCxnSpPr>
      <xdr:spPr>
        <a:xfrm>
          <a:off x="2019300" y="16733456"/>
          <a:ext cx="889000" cy="204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20943</xdr:rowOff>
    </xdr:from>
    <xdr:to>
      <xdr:col>15</xdr:col>
      <xdr:colOff>101600</xdr:colOff>
      <xdr:row>96</xdr:row>
      <xdr:rowOff>122543</xdr:rowOff>
    </xdr:to>
    <xdr:sp macro="" textlink="">
      <xdr:nvSpPr>
        <xdr:cNvPr id="244" name="フローチャート: 判断 243">
          <a:extLst>
            <a:ext uri="{FF2B5EF4-FFF2-40B4-BE49-F238E27FC236}">
              <a16:creationId xmlns:a16="http://schemas.microsoft.com/office/drawing/2014/main" id="{00000000-0008-0000-0600-0000F4000000}"/>
            </a:ext>
          </a:extLst>
        </xdr:cNvPr>
        <xdr:cNvSpPr/>
      </xdr:nvSpPr>
      <xdr:spPr>
        <a:xfrm>
          <a:off x="2857500" y="164801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94</xdr:row>
      <xdr:rowOff>139070</xdr:rowOff>
    </xdr:from>
    <xdr:ext cx="534377" cy="259045"/>
    <xdr:sp macro="" textlink="">
      <xdr:nvSpPr>
        <xdr:cNvPr id="245" name="テキスト ボックス 244">
          <a:extLst>
            <a:ext uri="{FF2B5EF4-FFF2-40B4-BE49-F238E27FC236}">
              <a16:creationId xmlns:a16="http://schemas.microsoft.com/office/drawing/2014/main" id="{00000000-0008-0000-0600-0000F5000000}"/>
            </a:ext>
          </a:extLst>
        </xdr:cNvPr>
        <xdr:cNvSpPr txBox="1"/>
      </xdr:nvSpPr>
      <xdr:spPr>
        <a:xfrm>
          <a:off x="2641111" y="162553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98,351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102806</xdr:rowOff>
    </xdr:from>
    <xdr:to>
      <xdr:col>10</xdr:col>
      <xdr:colOff>114300</xdr:colOff>
      <xdr:row>97</xdr:row>
      <xdr:rowOff>120611</xdr:rowOff>
    </xdr:to>
    <xdr:cxnSp macro="">
      <xdr:nvCxnSpPr>
        <xdr:cNvPr id="246" name="直線コネクタ 245">
          <a:extLst>
            <a:ext uri="{FF2B5EF4-FFF2-40B4-BE49-F238E27FC236}">
              <a16:creationId xmlns:a16="http://schemas.microsoft.com/office/drawing/2014/main" id="{00000000-0008-0000-0600-0000F6000000}"/>
            </a:ext>
          </a:extLst>
        </xdr:cNvPr>
        <xdr:cNvCxnSpPr/>
      </xdr:nvCxnSpPr>
      <xdr:spPr>
        <a:xfrm flipV="1">
          <a:off x="1130300" y="16733456"/>
          <a:ext cx="889000" cy="178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31217</xdr:rowOff>
    </xdr:from>
    <xdr:to>
      <xdr:col>10</xdr:col>
      <xdr:colOff>165100</xdr:colOff>
      <xdr:row>96</xdr:row>
      <xdr:rowOff>132817</xdr:rowOff>
    </xdr:to>
    <xdr:sp macro="" textlink="">
      <xdr:nvSpPr>
        <xdr:cNvPr id="247" name="フローチャート: 判断 246">
          <a:extLst>
            <a:ext uri="{FF2B5EF4-FFF2-40B4-BE49-F238E27FC236}">
              <a16:creationId xmlns:a16="http://schemas.microsoft.com/office/drawing/2014/main" id="{00000000-0008-0000-0600-0000F7000000}"/>
            </a:ext>
          </a:extLst>
        </xdr:cNvPr>
        <xdr:cNvSpPr/>
      </xdr:nvSpPr>
      <xdr:spPr>
        <a:xfrm>
          <a:off x="1968500" y="164904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94</xdr:row>
      <xdr:rowOff>149344</xdr:rowOff>
    </xdr:from>
    <xdr:ext cx="534377" cy="259045"/>
    <xdr:sp macro="" textlink="">
      <xdr:nvSpPr>
        <xdr:cNvPr id="248" name="テキスト ボックス 247">
          <a:extLst>
            <a:ext uri="{FF2B5EF4-FFF2-40B4-BE49-F238E27FC236}">
              <a16:creationId xmlns:a16="http://schemas.microsoft.com/office/drawing/2014/main" id="{00000000-0008-0000-0600-0000F8000000}"/>
            </a:ext>
          </a:extLst>
        </xdr:cNvPr>
        <xdr:cNvSpPr txBox="1"/>
      </xdr:nvSpPr>
      <xdr:spPr>
        <a:xfrm>
          <a:off x="1752111" y="162656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97,542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31877</xdr:rowOff>
    </xdr:from>
    <xdr:to>
      <xdr:col>6</xdr:col>
      <xdr:colOff>38100</xdr:colOff>
      <xdr:row>96</xdr:row>
      <xdr:rowOff>133477</xdr:rowOff>
    </xdr:to>
    <xdr:sp macro="" textlink="">
      <xdr:nvSpPr>
        <xdr:cNvPr id="249" name="フローチャート: 判断 248">
          <a:extLst>
            <a:ext uri="{FF2B5EF4-FFF2-40B4-BE49-F238E27FC236}">
              <a16:creationId xmlns:a16="http://schemas.microsoft.com/office/drawing/2014/main" id="{00000000-0008-0000-0600-0000F9000000}"/>
            </a:ext>
          </a:extLst>
        </xdr:cNvPr>
        <xdr:cNvSpPr/>
      </xdr:nvSpPr>
      <xdr:spPr>
        <a:xfrm>
          <a:off x="1079500" y="164910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94</xdr:row>
      <xdr:rowOff>150004</xdr:rowOff>
    </xdr:from>
    <xdr:ext cx="534377" cy="259045"/>
    <xdr:sp macro="" textlink="">
      <xdr:nvSpPr>
        <xdr:cNvPr id="250" name="テキスト ボックス 249">
          <a:extLst>
            <a:ext uri="{FF2B5EF4-FFF2-40B4-BE49-F238E27FC236}">
              <a16:creationId xmlns:a16="http://schemas.microsoft.com/office/drawing/2014/main" id="{00000000-0008-0000-0600-0000FA000000}"/>
            </a:ext>
          </a:extLst>
        </xdr:cNvPr>
        <xdr:cNvSpPr txBox="1"/>
      </xdr:nvSpPr>
      <xdr:spPr>
        <a:xfrm>
          <a:off x="863111" y="162663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97,490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600-0000FB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600-0000FC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600-0000FD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4" name="テキスト ボックス 253">
          <a:extLst>
            <a:ext uri="{FF2B5EF4-FFF2-40B4-BE49-F238E27FC236}">
              <a16:creationId xmlns:a16="http://schemas.microsoft.com/office/drawing/2014/main" id="{00000000-0008-0000-0600-0000FE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5" name="テキスト ボックス 254">
          <a:extLst>
            <a:ext uri="{FF2B5EF4-FFF2-40B4-BE49-F238E27FC236}">
              <a16:creationId xmlns:a16="http://schemas.microsoft.com/office/drawing/2014/main" id="{00000000-0008-0000-0600-0000FF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105245</xdr:rowOff>
    </xdr:from>
    <xdr:to>
      <xdr:col>24</xdr:col>
      <xdr:colOff>114300</xdr:colOff>
      <xdr:row>97</xdr:row>
      <xdr:rowOff>35395</xdr:rowOff>
    </xdr:to>
    <xdr:sp macro="" textlink="">
      <xdr:nvSpPr>
        <xdr:cNvPr id="256" name="楕円 255">
          <a:extLst>
            <a:ext uri="{FF2B5EF4-FFF2-40B4-BE49-F238E27FC236}">
              <a16:creationId xmlns:a16="http://schemas.microsoft.com/office/drawing/2014/main" id="{00000000-0008-0000-0600-000000010000}"/>
            </a:ext>
          </a:extLst>
        </xdr:cNvPr>
        <xdr:cNvSpPr/>
      </xdr:nvSpPr>
      <xdr:spPr>
        <a:xfrm>
          <a:off x="4584700" y="165644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96</xdr:row>
      <xdr:rowOff>83672</xdr:rowOff>
    </xdr:from>
    <xdr:ext cx="534377" cy="259045"/>
    <xdr:sp macro="" textlink="">
      <xdr:nvSpPr>
        <xdr:cNvPr id="257" name="扶助費該当値テキスト">
          <a:extLst>
            <a:ext uri="{FF2B5EF4-FFF2-40B4-BE49-F238E27FC236}">
              <a16:creationId xmlns:a16="http://schemas.microsoft.com/office/drawing/2014/main" id="{00000000-0008-0000-0600-000001010000}"/>
            </a:ext>
          </a:extLst>
        </xdr:cNvPr>
        <xdr:cNvSpPr txBox="1"/>
      </xdr:nvSpPr>
      <xdr:spPr>
        <a:xfrm>
          <a:off x="4686300" y="165428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91,713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97</xdr:row>
      <xdr:rowOff>178</xdr:rowOff>
    </xdr:from>
    <xdr:to>
      <xdr:col>20</xdr:col>
      <xdr:colOff>38100</xdr:colOff>
      <xdr:row>97</xdr:row>
      <xdr:rowOff>101778</xdr:rowOff>
    </xdr:to>
    <xdr:sp macro="" textlink="">
      <xdr:nvSpPr>
        <xdr:cNvPr id="258" name="楕円 257">
          <a:extLst>
            <a:ext uri="{FF2B5EF4-FFF2-40B4-BE49-F238E27FC236}">
              <a16:creationId xmlns:a16="http://schemas.microsoft.com/office/drawing/2014/main" id="{00000000-0008-0000-0600-000002010000}"/>
            </a:ext>
          </a:extLst>
        </xdr:cNvPr>
        <xdr:cNvSpPr/>
      </xdr:nvSpPr>
      <xdr:spPr>
        <a:xfrm>
          <a:off x="3746500" y="166308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92905</xdr:rowOff>
    </xdr:from>
    <xdr:ext cx="534377" cy="259045"/>
    <xdr:sp macro="" textlink="">
      <xdr:nvSpPr>
        <xdr:cNvPr id="259" name="テキスト ボックス 258">
          <a:extLst>
            <a:ext uri="{FF2B5EF4-FFF2-40B4-BE49-F238E27FC236}">
              <a16:creationId xmlns:a16="http://schemas.microsoft.com/office/drawing/2014/main" id="{00000000-0008-0000-0600-000003010000}"/>
            </a:ext>
          </a:extLst>
        </xdr:cNvPr>
        <xdr:cNvSpPr txBox="1"/>
      </xdr:nvSpPr>
      <xdr:spPr>
        <a:xfrm>
          <a:off x="3530111" y="167235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86,486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72479</xdr:rowOff>
    </xdr:from>
    <xdr:to>
      <xdr:col>15</xdr:col>
      <xdr:colOff>101600</xdr:colOff>
      <xdr:row>98</xdr:row>
      <xdr:rowOff>2629</xdr:rowOff>
    </xdr:to>
    <xdr:sp macro="" textlink="">
      <xdr:nvSpPr>
        <xdr:cNvPr id="260" name="楕円 259">
          <a:extLst>
            <a:ext uri="{FF2B5EF4-FFF2-40B4-BE49-F238E27FC236}">
              <a16:creationId xmlns:a16="http://schemas.microsoft.com/office/drawing/2014/main" id="{00000000-0008-0000-0600-000004010000}"/>
            </a:ext>
          </a:extLst>
        </xdr:cNvPr>
        <xdr:cNvSpPr/>
      </xdr:nvSpPr>
      <xdr:spPr>
        <a:xfrm>
          <a:off x="2857500" y="167031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165206</xdr:rowOff>
    </xdr:from>
    <xdr:ext cx="534377" cy="259045"/>
    <xdr:sp macro="" textlink="">
      <xdr:nvSpPr>
        <xdr:cNvPr id="261" name="テキスト ボックス 260">
          <a:extLst>
            <a:ext uri="{FF2B5EF4-FFF2-40B4-BE49-F238E27FC236}">
              <a16:creationId xmlns:a16="http://schemas.microsoft.com/office/drawing/2014/main" id="{00000000-0008-0000-0600-000005010000}"/>
            </a:ext>
          </a:extLst>
        </xdr:cNvPr>
        <xdr:cNvSpPr txBox="1"/>
      </xdr:nvSpPr>
      <xdr:spPr>
        <a:xfrm>
          <a:off x="2641111" y="167958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80,793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52006</xdr:rowOff>
    </xdr:from>
    <xdr:to>
      <xdr:col>10</xdr:col>
      <xdr:colOff>165100</xdr:colOff>
      <xdr:row>97</xdr:row>
      <xdr:rowOff>153606</xdr:rowOff>
    </xdr:to>
    <xdr:sp macro="" textlink="">
      <xdr:nvSpPr>
        <xdr:cNvPr id="262" name="楕円 261">
          <a:extLst>
            <a:ext uri="{FF2B5EF4-FFF2-40B4-BE49-F238E27FC236}">
              <a16:creationId xmlns:a16="http://schemas.microsoft.com/office/drawing/2014/main" id="{00000000-0008-0000-0600-000006010000}"/>
            </a:ext>
          </a:extLst>
        </xdr:cNvPr>
        <xdr:cNvSpPr/>
      </xdr:nvSpPr>
      <xdr:spPr>
        <a:xfrm>
          <a:off x="1968500" y="166826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144733</xdr:rowOff>
    </xdr:from>
    <xdr:ext cx="534377" cy="259045"/>
    <xdr:sp macro="" textlink="">
      <xdr:nvSpPr>
        <xdr:cNvPr id="263" name="テキスト ボックス 262">
          <a:extLst>
            <a:ext uri="{FF2B5EF4-FFF2-40B4-BE49-F238E27FC236}">
              <a16:creationId xmlns:a16="http://schemas.microsoft.com/office/drawing/2014/main" id="{00000000-0008-0000-0600-000007010000}"/>
            </a:ext>
          </a:extLst>
        </xdr:cNvPr>
        <xdr:cNvSpPr txBox="1"/>
      </xdr:nvSpPr>
      <xdr:spPr>
        <a:xfrm>
          <a:off x="1752111" y="167753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82,405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69811</xdr:rowOff>
    </xdr:from>
    <xdr:to>
      <xdr:col>6</xdr:col>
      <xdr:colOff>38100</xdr:colOff>
      <xdr:row>97</xdr:row>
      <xdr:rowOff>171411</xdr:rowOff>
    </xdr:to>
    <xdr:sp macro="" textlink="">
      <xdr:nvSpPr>
        <xdr:cNvPr id="264" name="楕円 263">
          <a:extLst>
            <a:ext uri="{FF2B5EF4-FFF2-40B4-BE49-F238E27FC236}">
              <a16:creationId xmlns:a16="http://schemas.microsoft.com/office/drawing/2014/main" id="{00000000-0008-0000-0600-000008010000}"/>
            </a:ext>
          </a:extLst>
        </xdr:cNvPr>
        <xdr:cNvSpPr/>
      </xdr:nvSpPr>
      <xdr:spPr>
        <a:xfrm>
          <a:off x="1079500" y="167004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162538</xdr:rowOff>
    </xdr:from>
    <xdr:ext cx="534377" cy="259045"/>
    <xdr:sp macro="" textlink="">
      <xdr:nvSpPr>
        <xdr:cNvPr id="265" name="テキスト ボックス 264">
          <a:extLst>
            <a:ext uri="{FF2B5EF4-FFF2-40B4-BE49-F238E27FC236}">
              <a16:creationId xmlns:a16="http://schemas.microsoft.com/office/drawing/2014/main" id="{00000000-0008-0000-0600-000009010000}"/>
            </a:ext>
          </a:extLst>
        </xdr:cNvPr>
        <xdr:cNvSpPr txBox="1"/>
      </xdr:nvSpPr>
      <xdr:spPr>
        <a:xfrm>
          <a:off x="863111" y="167931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81,003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6" name="正方形/長方形 265">
          <a:extLst>
            <a:ext uri="{FF2B5EF4-FFF2-40B4-BE49-F238E27FC236}">
              <a16:creationId xmlns:a16="http://schemas.microsoft.com/office/drawing/2014/main" id="{00000000-0008-0000-0600-00000A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7" name="正方形/長方形 266">
          <a:extLst>
            <a:ext uri="{FF2B5EF4-FFF2-40B4-BE49-F238E27FC236}">
              <a16:creationId xmlns:a16="http://schemas.microsoft.com/office/drawing/2014/main" id="{00000000-0008-0000-0600-00000B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8" name="正方形/長方形 267">
          <a:extLst>
            <a:ext uri="{FF2B5EF4-FFF2-40B4-BE49-F238E27FC236}">
              <a16:creationId xmlns:a16="http://schemas.microsoft.com/office/drawing/2014/main" id="{00000000-0008-0000-0600-00000C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9" name="正方形/長方形 268">
          <a:extLst>
            <a:ext uri="{FF2B5EF4-FFF2-40B4-BE49-F238E27FC236}">
              <a16:creationId xmlns:a16="http://schemas.microsoft.com/office/drawing/2014/main" id="{00000000-0008-0000-0600-00000D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70" name="正方形/長方形 269">
          <a:extLst>
            <a:ext uri="{FF2B5EF4-FFF2-40B4-BE49-F238E27FC236}">
              <a16:creationId xmlns:a16="http://schemas.microsoft.com/office/drawing/2014/main" id="{00000000-0008-0000-0600-00000E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153,977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1" name="正方形/長方形 270">
          <a:extLst>
            <a:ext uri="{FF2B5EF4-FFF2-40B4-BE49-F238E27FC236}">
              <a16:creationId xmlns:a16="http://schemas.microsoft.com/office/drawing/2014/main" id="{00000000-0008-0000-0600-00000F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2" name="正方形/長方形 271">
          <a:extLst>
            <a:ext uri="{FF2B5EF4-FFF2-40B4-BE49-F238E27FC236}">
              <a16:creationId xmlns:a16="http://schemas.microsoft.com/office/drawing/2014/main" id="{00000000-0008-0000-0600-000010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179,519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3" name="正方形/長方形 272">
          <a:extLst>
            <a:ext uri="{FF2B5EF4-FFF2-40B4-BE49-F238E27FC236}">
              <a16:creationId xmlns:a16="http://schemas.microsoft.com/office/drawing/2014/main" id="{00000000-0008-0000-0600-000011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4" name="テキスト ボックス 273">
          <a:extLst>
            <a:ext uri="{FF2B5EF4-FFF2-40B4-BE49-F238E27FC236}">
              <a16:creationId xmlns:a16="http://schemas.microsoft.com/office/drawing/2014/main" id="{00000000-0008-0000-0600-000012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5" name="直線コネクタ 274">
          <a:extLst>
            <a:ext uri="{FF2B5EF4-FFF2-40B4-BE49-F238E27FC236}">
              <a16:creationId xmlns:a16="http://schemas.microsoft.com/office/drawing/2014/main" id="{00000000-0008-0000-0600-000013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76" name="直線コネクタ 275">
          <a:extLst>
            <a:ext uri="{FF2B5EF4-FFF2-40B4-BE49-F238E27FC236}">
              <a16:creationId xmlns:a16="http://schemas.microsoft.com/office/drawing/2014/main" id="{00000000-0008-0000-0600-000014010000}"/>
            </a:ext>
          </a:extLst>
        </xdr:cNvPr>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77" name="テキスト ボックス 276">
          <a:extLst>
            <a:ext uri="{FF2B5EF4-FFF2-40B4-BE49-F238E27FC236}">
              <a16:creationId xmlns:a16="http://schemas.microsoft.com/office/drawing/2014/main" id="{00000000-0008-0000-0600-000015010000}"/>
            </a:ext>
          </a:extLst>
        </xdr:cNvPr>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8" name="直線コネクタ 277">
          <a:extLst>
            <a:ext uri="{FF2B5EF4-FFF2-40B4-BE49-F238E27FC236}">
              <a16:creationId xmlns:a16="http://schemas.microsoft.com/office/drawing/2014/main" id="{00000000-0008-0000-0600-000016010000}"/>
            </a:ext>
          </a:extLst>
        </xdr:cNvPr>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36</xdr:row>
      <xdr:rowOff>144434</xdr:rowOff>
    </xdr:from>
    <xdr:ext cx="595419" cy="259045"/>
    <xdr:sp macro="" textlink="">
      <xdr:nvSpPr>
        <xdr:cNvPr id="279" name="テキスト ボックス 278">
          <a:extLst>
            <a:ext uri="{FF2B5EF4-FFF2-40B4-BE49-F238E27FC236}">
              <a16:creationId xmlns:a16="http://schemas.microsoft.com/office/drawing/2014/main" id="{00000000-0008-0000-0600-000017010000}"/>
            </a:ext>
          </a:extLst>
        </xdr:cNvPr>
        <xdr:cNvSpPr txBox="1"/>
      </xdr:nvSpPr>
      <xdr:spPr>
        <a:xfrm>
          <a:off x="6008581" y="6316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80" name="直線コネクタ 279">
          <a:extLst>
            <a:ext uri="{FF2B5EF4-FFF2-40B4-BE49-F238E27FC236}">
              <a16:creationId xmlns:a16="http://schemas.microsoft.com/office/drawing/2014/main" id="{00000000-0008-0000-0600-000018010000}"/>
            </a:ext>
          </a:extLst>
        </xdr:cNvPr>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34</xdr:row>
      <xdr:rowOff>160763</xdr:rowOff>
    </xdr:from>
    <xdr:ext cx="595419" cy="259045"/>
    <xdr:sp macro="" textlink="">
      <xdr:nvSpPr>
        <xdr:cNvPr id="281" name="テキスト ボックス 280">
          <a:extLst>
            <a:ext uri="{FF2B5EF4-FFF2-40B4-BE49-F238E27FC236}">
              <a16:creationId xmlns:a16="http://schemas.microsoft.com/office/drawing/2014/main" id="{00000000-0008-0000-0600-000019010000}"/>
            </a:ext>
          </a:extLst>
        </xdr:cNvPr>
        <xdr:cNvSpPr txBox="1"/>
      </xdr:nvSpPr>
      <xdr:spPr>
        <a:xfrm>
          <a:off x="6008581" y="5990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82" name="直線コネクタ 281">
          <a:extLst>
            <a:ext uri="{FF2B5EF4-FFF2-40B4-BE49-F238E27FC236}">
              <a16:creationId xmlns:a16="http://schemas.microsoft.com/office/drawing/2014/main" id="{00000000-0008-0000-0600-00001A010000}"/>
            </a:ext>
          </a:extLst>
        </xdr:cNvPr>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5641</xdr:rowOff>
    </xdr:from>
    <xdr:ext cx="595419" cy="259045"/>
    <xdr:sp macro="" textlink="">
      <xdr:nvSpPr>
        <xdr:cNvPr id="283" name="テキスト ボックス 282">
          <a:extLst>
            <a:ext uri="{FF2B5EF4-FFF2-40B4-BE49-F238E27FC236}">
              <a16:creationId xmlns:a16="http://schemas.microsoft.com/office/drawing/2014/main" id="{00000000-0008-0000-0600-00001B010000}"/>
            </a:ext>
          </a:extLst>
        </xdr:cNvPr>
        <xdr:cNvSpPr txBox="1"/>
      </xdr:nvSpPr>
      <xdr:spPr>
        <a:xfrm>
          <a:off x="6008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84" name="直線コネクタ 283">
          <a:extLst>
            <a:ext uri="{FF2B5EF4-FFF2-40B4-BE49-F238E27FC236}">
              <a16:creationId xmlns:a16="http://schemas.microsoft.com/office/drawing/2014/main" id="{00000000-0008-0000-0600-00001C010000}"/>
            </a:ext>
          </a:extLst>
        </xdr:cNvPr>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21970</xdr:rowOff>
    </xdr:from>
    <xdr:ext cx="595419" cy="259045"/>
    <xdr:sp macro="" textlink="">
      <xdr:nvSpPr>
        <xdr:cNvPr id="285" name="テキスト ボックス 284">
          <a:extLst>
            <a:ext uri="{FF2B5EF4-FFF2-40B4-BE49-F238E27FC236}">
              <a16:creationId xmlns:a16="http://schemas.microsoft.com/office/drawing/2014/main" id="{00000000-0008-0000-0600-00001D010000}"/>
            </a:ext>
          </a:extLst>
        </xdr:cNvPr>
        <xdr:cNvSpPr txBox="1"/>
      </xdr:nvSpPr>
      <xdr:spPr>
        <a:xfrm>
          <a:off x="6008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6" name="直線コネクタ 285">
          <a:extLst>
            <a:ext uri="{FF2B5EF4-FFF2-40B4-BE49-F238E27FC236}">
              <a16:creationId xmlns:a16="http://schemas.microsoft.com/office/drawing/2014/main" id="{00000000-0008-0000-0600-00001E010000}"/>
            </a:ext>
          </a:extLst>
        </xdr:cNvPr>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38299</xdr:rowOff>
    </xdr:from>
    <xdr:ext cx="595419" cy="259045"/>
    <xdr:sp macro="" textlink="">
      <xdr:nvSpPr>
        <xdr:cNvPr id="287" name="テキスト ボックス 286">
          <a:extLst>
            <a:ext uri="{FF2B5EF4-FFF2-40B4-BE49-F238E27FC236}">
              <a16:creationId xmlns:a16="http://schemas.microsoft.com/office/drawing/2014/main" id="{00000000-0008-0000-0600-00001F010000}"/>
            </a:ext>
          </a:extLst>
        </xdr:cNvPr>
        <xdr:cNvSpPr txBox="1"/>
      </xdr:nvSpPr>
      <xdr:spPr>
        <a:xfrm>
          <a:off x="6008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8" name="直線コネクタ 287">
          <a:extLst>
            <a:ext uri="{FF2B5EF4-FFF2-40B4-BE49-F238E27FC236}">
              <a16:creationId xmlns:a16="http://schemas.microsoft.com/office/drawing/2014/main" id="{00000000-0008-0000-0600-000020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9" name="テキスト ボックス 288">
          <a:extLst>
            <a:ext uri="{FF2B5EF4-FFF2-40B4-BE49-F238E27FC236}">
              <a16:creationId xmlns:a16="http://schemas.microsoft.com/office/drawing/2014/main" id="{00000000-0008-0000-0600-000021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90" name="補助費等グラフ枠">
          <a:extLst>
            <a:ext uri="{FF2B5EF4-FFF2-40B4-BE49-F238E27FC236}">
              <a16:creationId xmlns:a16="http://schemas.microsoft.com/office/drawing/2014/main" id="{00000000-0008-0000-0600-000022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48280</xdr:rowOff>
    </xdr:from>
    <xdr:to>
      <xdr:col>54</xdr:col>
      <xdr:colOff>189865</xdr:colOff>
      <xdr:row>37</xdr:row>
      <xdr:rowOff>35916</xdr:rowOff>
    </xdr:to>
    <xdr:cxnSp macro="">
      <xdr:nvCxnSpPr>
        <xdr:cNvPr id="291" name="直線コネクタ 290">
          <a:extLst>
            <a:ext uri="{FF2B5EF4-FFF2-40B4-BE49-F238E27FC236}">
              <a16:creationId xmlns:a16="http://schemas.microsoft.com/office/drawing/2014/main" id="{00000000-0008-0000-0600-000023010000}"/>
            </a:ext>
          </a:extLst>
        </xdr:cNvPr>
        <xdr:cNvCxnSpPr/>
      </xdr:nvCxnSpPr>
      <xdr:spPr>
        <a:xfrm flipV="1">
          <a:off x="10475595" y="5363230"/>
          <a:ext cx="1270" cy="101633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39743</xdr:rowOff>
    </xdr:from>
    <xdr:ext cx="599010" cy="259045"/>
    <xdr:sp macro="" textlink="">
      <xdr:nvSpPr>
        <xdr:cNvPr id="292" name="補助費等最小値テキスト">
          <a:extLst>
            <a:ext uri="{FF2B5EF4-FFF2-40B4-BE49-F238E27FC236}">
              <a16:creationId xmlns:a16="http://schemas.microsoft.com/office/drawing/2014/main" id="{00000000-0008-0000-0600-000024010000}"/>
            </a:ext>
          </a:extLst>
        </xdr:cNvPr>
        <xdr:cNvSpPr txBox="1"/>
      </xdr:nvSpPr>
      <xdr:spPr>
        <a:xfrm>
          <a:off x="10528300" y="63833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124,280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37</xdr:row>
      <xdr:rowOff>35916</xdr:rowOff>
    </xdr:from>
    <xdr:to>
      <xdr:col>55</xdr:col>
      <xdr:colOff>88900</xdr:colOff>
      <xdr:row>37</xdr:row>
      <xdr:rowOff>35916</xdr:rowOff>
    </xdr:to>
    <xdr:cxnSp macro="">
      <xdr:nvCxnSpPr>
        <xdr:cNvPr id="293" name="直線コネクタ 292">
          <a:extLst>
            <a:ext uri="{FF2B5EF4-FFF2-40B4-BE49-F238E27FC236}">
              <a16:creationId xmlns:a16="http://schemas.microsoft.com/office/drawing/2014/main" id="{00000000-0008-0000-0600-000025010000}"/>
            </a:ext>
          </a:extLst>
        </xdr:cNvPr>
        <xdr:cNvCxnSpPr/>
      </xdr:nvCxnSpPr>
      <xdr:spPr>
        <a:xfrm>
          <a:off x="10388600" y="63795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166407</xdr:rowOff>
    </xdr:from>
    <xdr:ext cx="599010" cy="259045"/>
    <xdr:sp macro="" textlink="">
      <xdr:nvSpPr>
        <xdr:cNvPr id="294" name="補助費等最大値テキスト">
          <a:extLst>
            <a:ext uri="{FF2B5EF4-FFF2-40B4-BE49-F238E27FC236}">
              <a16:creationId xmlns:a16="http://schemas.microsoft.com/office/drawing/2014/main" id="{00000000-0008-0000-0600-000026010000}"/>
            </a:ext>
          </a:extLst>
        </xdr:cNvPr>
        <xdr:cNvSpPr txBox="1"/>
      </xdr:nvSpPr>
      <xdr:spPr>
        <a:xfrm>
          <a:off x="10528300" y="51384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435,494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31</xdr:row>
      <xdr:rowOff>48280</xdr:rowOff>
    </xdr:from>
    <xdr:to>
      <xdr:col>55</xdr:col>
      <xdr:colOff>88900</xdr:colOff>
      <xdr:row>31</xdr:row>
      <xdr:rowOff>48280</xdr:rowOff>
    </xdr:to>
    <xdr:cxnSp macro="">
      <xdr:nvCxnSpPr>
        <xdr:cNvPr id="295" name="直線コネクタ 294">
          <a:extLst>
            <a:ext uri="{FF2B5EF4-FFF2-40B4-BE49-F238E27FC236}">
              <a16:creationId xmlns:a16="http://schemas.microsoft.com/office/drawing/2014/main" id="{00000000-0008-0000-0600-000027010000}"/>
            </a:ext>
          </a:extLst>
        </xdr:cNvPr>
        <xdr:cNvCxnSpPr/>
      </xdr:nvCxnSpPr>
      <xdr:spPr>
        <a:xfrm>
          <a:off x="10388600" y="53632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35</xdr:row>
      <xdr:rowOff>147861</xdr:rowOff>
    </xdr:from>
    <xdr:to>
      <xdr:col>55</xdr:col>
      <xdr:colOff>0</xdr:colOff>
      <xdr:row>38</xdr:row>
      <xdr:rowOff>50216</xdr:rowOff>
    </xdr:to>
    <xdr:cxnSp macro="">
      <xdr:nvCxnSpPr>
        <xdr:cNvPr id="296" name="直線コネクタ 295">
          <a:extLst>
            <a:ext uri="{FF2B5EF4-FFF2-40B4-BE49-F238E27FC236}">
              <a16:creationId xmlns:a16="http://schemas.microsoft.com/office/drawing/2014/main" id="{00000000-0008-0000-0600-000028010000}"/>
            </a:ext>
          </a:extLst>
        </xdr:cNvPr>
        <xdr:cNvCxnSpPr/>
      </xdr:nvCxnSpPr>
      <xdr:spPr>
        <a:xfrm flipV="1">
          <a:off x="9639300" y="6148611"/>
          <a:ext cx="838200" cy="4167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34</xdr:row>
      <xdr:rowOff>103234</xdr:rowOff>
    </xdr:from>
    <xdr:ext cx="599010" cy="259045"/>
    <xdr:sp macro="" textlink="">
      <xdr:nvSpPr>
        <xdr:cNvPr id="297" name="補助費等平均値テキスト">
          <a:extLst>
            <a:ext uri="{FF2B5EF4-FFF2-40B4-BE49-F238E27FC236}">
              <a16:creationId xmlns:a16="http://schemas.microsoft.com/office/drawing/2014/main" id="{00000000-0008-0000-0600-000029010000}"/>
            </a:ext>
          </a:extLst>
        </xdr:cNvPr>
        <xdr:cNvSpPr txBox="1"/>
      </xdr:nvSpPr>
      <xdr:spPr>
        <a:xfrm>
          <a:off x="10528300" y="593253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200,116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35</xdr:row>
      <xdr:rowOff>80357</xdr:rowOff>
    </xdr:from>
    <xdr:to>
      <xdr:col>55</xdr:col>
      <xdr:colOff>50800</xdr:colOff>
      <xdr:row>36</xdr:row>
      <xdr:rowOff>10507</xdr:rowOff>
    </xdr:to>
    <xdr:sp macro="" textlink="">
      <xdr:nvSpPr>
        <xdr:cNvPr id="298" name="フローチャート: 判断 297">
          <a:extLst>
            <a:ext uri="{FF2B5EF4-FFF2-40B4-BE49-F238E27FC236}">
              <a16:creationId xmlns:a16="http://schemas.microsoft.com/office/drawing/2014/main" id="{00000000-0008-0000-0600-00002A010000}"/>
            </a:ext>
          </a:extLst>
        </xdr:cNvPr>
        <xdr:cNvSpPr/>
      </xdr:nvSpPr>
      <xdr:spPr>
        <a:xfrm>
          <a:off x="10426700" y="60811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45902</xdr:rowOff>
    </xdr:from>
    <xdr:to>
      <xdr:col>50</xdr:col>
      <xdr:colOff>114300</xdr:colOff>
      <xdr:row>38</xdr:row>
      <xdr:rowOff>50216</xdr:rowOff>
    </xdr:to>
    <xdr:cxnSp macro="">
      <xdr:nvCxnSpPr>
        <xdr:cNvPr id="299" name="直線コネクタ 298">
          <a:extLst>
            <a:ext uri="{FF2B5EF4-FFF2-40B4-BE49-F238E27FC236}">
              <a16:creationId xmlns:a16="http://schemas.microsoft.com/office/drawing/2014/main" id="{00000000-0008-0000-0600-00002B010000}"/>
            </a:ext>
          </a:extLst>
        </xdr:cNvPr>
        <xdr:cNvCxnSpPr/>
      </xdr:nvCxnSpPr>
      <xdr:spPr>
        <a:xfrm>
          <a:off x="8750300" y="6561002"/>
          <a:ext cx="889000" cy="43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142820</xdr:rowOff>
    </xdr:from>
    <xdr:to>
      <xdr:col>50</xdr:col>
      <xdr:colOff>165100</xdr:colOff>
      <xdr:row>38</xdr:row>
      <xdr:rowOff>72971</xdr:rowOff>
    </xdr:to>
    <xdr:sp macro="" textlink="">
      <xdr:nvSpPr>
        <xdr:cNvPr id="300" name="フローチャート: 判断 299">
          <a:extLst>
            <a:ext uri="{FF2B5EF4-FFF2-40B4-BE49-F238E27FC236}">
              <a16:creationId xmlns:a16="http://schemas.microsoft.com/office/drawing/2014/main" id="{00000000-0008-0000-0600-00002C010000}"/>
            </a:ext>
          </a:extLst>
        </xdr:cNvPr>
        <xdr:cNvSpPr/>
      </xdr:nvSpPr>
      <xdr:spPr>
        <a:xfrm>
          <a:off x="9588500" y="6486470"/>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36</xdr:row>
      <xdr:rowOff>89497</xdr:rowOff>
    </xdr:from>
    <xdr:ext cx="534377" cy="259045"/>
    <xdr:sp macro="" textlink="">
      <xdr:nvSpPr>
        <xdr:cNvPr id="301" name="テキスト ボックス 300">
          <a:extLst>
            <a:ext uri="{FF2B5EF4-FFF2-40B4-BE49-F238E27FC236}">
              <a16:creationId xmlns:a16="http://schemas.microsoft.com/office/drawing/2014/main" id="{00000000-0008-0000-0600-00002D010000}"/>
            </a:ext>
          </a:extLst>
        </xdr:cNvPr>
        <xdr:cNvSpPr txBox="1"/>
      </xdr:nvSpPr>
      <xdr:spPr>
        <a:xfrm>
          <a:off x="9372111" y="62616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75,989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38</xdr:row>
      <xdr:rowOff>35821</xdr:rowOff>
    </xdr:from>
    <xdr:to>
      <xdr:col>45</xdr:col>
      <xdr:colOff>177800</xdr:colOff>
      <xdr:row>38</xdr:row>
      <xdr:rowOff>45902</xdr:rowOff>
    </xdr:to>
    <xdr:cxnSp macro="">
      <xdr:nvCxnSpPr>
        <xdr:cNvPr id="302" name="直線コネクタ 301">
          <a:extLst>
            <a:ext uri="{FF2B5EF4-FFF2-40B4-BE49-F238E27FC236}">
              <a16:creationId xmlns:a16="http://schemas.microsoft.com/office/drawing/2014/main" id="{00000000-0008-0000-0600-00002E010000}"/>
            </a:ext>
          </a:extLst>
        </xdr:cNvPr>
        <xdr:cNvCxnSpPr/>
      </xdr:nvCxnSpPr>
      <xdr:spPr>
        <a:xfrm>
          <a:off x="7861300" y="6550921"/>
          <a:ext cx="889000" cy="100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162594</xdr:rowOff>
    </xdr:from>
    <xdr:to>
      <xdr:col>46</xdr:col>
      <xdr:colOff>38100</xdr:colOff>
      <xdr:row>38</xdr:row>
      <xdr:rowOff>92744</xdr:rowOff>
    </xdr:to>
    <xdr:sp macro="" textlink="">
      <xdr:nvSpPr>
        <xdr:cNvPr id="303" name="フローチャート: 判断 302">
          <a:extLst>
            <a:ext uri="{FF2B5EF4-FFF2-40B4-BE49-F238E27FC236}">
              <a16:creationId xmlns:a16="http://schemas.microsoft.com/office/drawing/2014/main" id="{00000000-0008-0000-0600-00002F010000}"/>
            </a:ext>
          </a:extLst>
        </xdr:cNvPr>
        <xdr:cNvSpPr/>
      </xdr:nvSpPr>
      <xdr:spPr>
        <a:xfrm>
          <a:off x="8699500" y="6506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36</xdr:row>
      <xdr:rowOff>109271</xdr:rowOff>
    </xdr:from>
    <xdr:ext cx="534377" cy="259045"/>
    <xdr:sp macro="" textlink="">
      <xdr:nvSpPr>
        <xdr:cNvPr id="304" name="テキスト ボックス 303">
          <a:extLst>
            <a:ext uri="{FF2B5EF4-FFF2-40B4-BE49-F238E27FC236}">
              <a16:creationId xmlns:a16="http://schemas.microsoft.com/office/drawing/2014/main" id="{00000000-0008-0000-0600-000030010000}"/>
            </a:ext>
          </a:extLst>
        </xdr:cNvPr>
        <xdr:cNvSpPr txBox="1"/>
      </xdr:nvSpPr>
      <xdr:spPr>
        <a:xfrm>
          <a:off x="8483111" y="62814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69,934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38</xdr:row>
      <xdr:rowOff>25322</xdr:rowOff>
    </xdr:from>
    <xdr:to>
      <xdr:col>41</xdr:col>
      <xdr:colOff>50800</xdr:colOff>
      <xdr:row>38</xdr:row>
      <xdr:rowOff>35821</xdr:rowOff>
    </xdr:to>
    <xdr:cxnSp macro="">
      <xdr:nvCxnSpPr>
        <xdr:cNvPr id="305" name="直線コネクタ 304">
          <a:extLst>
            <a:ext uri="{FF2B5EF4-FFF2-40B4-BE49-F238E27FC236}">
              <a16:creationId xmlns:a16="http://schemas.microsoft.com/office/drawing/2014/main" id="{00000000-0008-0000-0600-000031010000}"/>
            </a:ext>
          </a:extLst>
        </xdr:cNvPr>
        <xdr:cNvCxnSpPr/>
      </xdr:nvCxnSpPr>
      <xdr:spPr>
        <a:xfrm>
          <a:off x="6972300" y="6540422"/>
          <a:ext cx="889000" cy="104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166578</xdr:rowOff>
    </xdr:from>
    <xdr:to>
      <xdr:col>41</xdr:col>
      <xdr:colOff>101600</xdr:colOff>
      <xdr:row>38</xdr:row>
      <xdr:rowOff>96728</xdr:rowOff>
    </xdr:to>
    <xdr:sp macro="" textlink="">
      <xdr:nvSpPr>
        <xdr:cNvPr id="306" name="フローチャート: 判断 305">
          <a:extLst>
            <a:ext uri="{FF2B5EF4-FFF2-40B4-BE49-F238E27FC236}">
              <a16:creationId xmlns:a16="http://schemas.microsoft.com/office/drawing/2014/main" id="{00000000-0008-0000-0600-000032010000}"/>
            </a:ext>
          </a:extLst>
        </xdr:cNvPr>
        <xdr:cNvSpPr/>
      </xdr:nvSpPr>
      <xdr:spPr>
        <a:xfrm>
          <a:off x="7810500" y="65102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38</xdr:row>
      <xdr:rowOff>87855</xdr:rowOff>
    </xdr:from>
    <xdr:ext cx="534377" cy="259045"/>
    <xdr:sp macro="" textlink="">
      <xdr:nvSpPr>
        <xdr:cNvPr id="307" name="テキスト ボックス 306">
          <a:extLst>
            <a:ext uri="{FF2B5EF4-FFF2-40B4-BE49-F238E27FC236}">
              <a16:creationId xmlns:a16="http://schemas.microsoft.com/office/drawing/2014/main" id="{00000000-0008-0000-0600-000033010000}"/>
            </a:ext>
          </a:extLst>
        </xdr:cNvPr>
        <xdr:cNvSpPr txBox="1"/>
      </xdr:nvSpPr>
      <xdr:spPr>
        <a:xfrm>
          <a:off x="7594111" y="66029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68,714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8772</xdr:rowOff>
    </xdr:from>
    <xdr:to>
      <xdr:col>36</xdr:col>
      <xdr:colOff>165100</xdr:colOff>
      <xdr:row>38</xdr:row>
      <xdr:rowOff>110372</xdr:rowOff>
    </xdr:to>
    <xdr:sp macro="" textlink="">
      <xdr:nvSpPr>
        <xdr:cNvPr id="308" name="フローチャート: 判断 307">
          <a:extLst>
            <a:ext uri="{FF2B5EF4-FFF2-40B4-BE49-F238E27FC236}">
              <a16:creationId xmlns:a16="http://schemas.microsoft.com/office/drawing/2014/main" id="{00000000-0008-0000-0600-000034010000}"/>
            </a:ext>
          </a:extLst>
        </xdr:cNvPr>
        <xdr:cNvSpPr/>
      </xdr:nvSpPr>
      <xdr:spPr>
        <a:xfrm>
          <a:off x="6921500" y="65238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38</xdr:row>
      <xdr:rowOff>101499</xdr:rowOff>
    </xdr:from>
    <xdr:ext cx="534377" cy="259045"/>
    <xdr:sp macro="" textlink="">
      <xdr:nvSpPr>
        <xdr:cNvPr id="309" name="テキスト ボックス 308">
          <a:extLst>
            <a:ext uri="{FF2B5EF4-FFF2-40B4-BE49-F238E27FC236}">
              <a16:creationId xmlns:a16="http://schemas.microsoft.com/office/drawing/2014/main" id="{00000000-0008-0000-0600-000035010000}"/>
            </a:ext>
          </a:extLst>
        </xdr:cNvPr>
        <xdr:cNvSpPr txBox="1"/>
      </xdr:nvSpPr>
      <xdr:spPr>
        <a:xfrm>
          <a:off x="6705111" y="66165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64,536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600-000036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11" name="テキスト ボックス 310">
          <a:extLst>
            <a:ext uri="{FF2B5EF4-FFF2-40B4-BE49-F238E27FC236}">
              <a16:creationId xmlns:a16="http://schemas.microsoft.com/office/drawing/2014/main" id="{00000000-0008-0000-0600-000037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2" name="テキスト ボックス 311">
          <a:extLst>
            <a:ext uri="{FF2B5EF4-FFF2-40B4-BE49-F238E27FC236}">
              <a16:creationId xmlns:a16="http://schemas.microsoft.com/office/drawing/2014/main" id="{00000000-0008-0000-0600-000038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3" name="テキスト ボックス 312">
          <a:extLst>
            <a:ext uri="{FF2B5EF4-FFF2-40B4-BE49-F238E27FC236}">
              <a16:creationId xmlns:a16="http://schemas.microsoft.com/office/drawing/2014/main" id="{00000000-0008-0000-0600-000039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4" name="テキスト ボックス 313">
          <a:extLst>
            <a:ext uri="{FF2B5EF4-FFF2-40B4-BE49-F238E27FC236}">
              <a16:creationId xmlns:a16="http://schemas.microsoft.com/office/drawing/2014/main" id="{00000000-0008-0000-0600-00003A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35</xdr:row>
      <xdr:rowOff>97061</xdr:rowOff>
    </xdr:from>
    <xdr:to>
      <xdr:col>55</xdr:col>
      <xdr:colOff>50800</xdr:colOff>
      <xdr:row>36</xdr:row>
      <xdr:rowOff>27211</xdr:rowOff>
    </xdr:to>
    <xdr:sp macro="" textlink="">
      <xdr:nvSpPr>
        <xdr:cNvPr id="315" name="楕円 314">
          <a:extLst>
            <a:ext uri="{FF2B5EF4-FFF2-40B4-BE49-F238E27FC236}">
              <a16:creationId xmlns:a16="http://schemas.microsoft.com/office/drawing/2014/main" id="{00000000-0008-0000-0600-00003B010000}"/>
            </a:ext>
          </a:extLst>
        </xdr:cNvPr>
        <xdr:cNvSpPr/>
      </xdr:nvSpPr>
      <xdr:spPr>
        <a:xfrm>
          <a:off x="10426700" y="60978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35</xdr:row>
      <xdr:rowOff>75488</xdr:rowOff>
    </xdr:from>
    <xdr:ext cx="599010" cy="259045"/>
    <xdr:sp macro="" textlink="">
      <xdr:nvSpPr>
        <xdr:cNvPr id="316" name="補助費等該当値テキスト">
          <a:extLst>
            <a:ext uri="{FF2B5EF4-FFF2-40B4-BE49-F238E27FC236}">
              <a16:creationId xmlns:a16="http://schemas.microsoft.com/office/drawing/2014/main" id="{00000000-0008-0000-0600-00003C010000}"/>
            </a:ext>
          </a:extLst>
        </xdr:cNvPr>
        <xdr:cNvSpPr txBox="1"/>
      </xdr:nvSpPr>
      <xdr:spPr>
        <a:xfrm>
          <a:off x="10528300" y="60762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195,001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170866</xdr:rowOff>
    </xdr:from>
    <xdr:to>
      <xdr:col>50</xdr:col>
      <xdr:colOff>165100</xdr:colOff>
      <xdr:row>38</xdr:row>
      <xdr:rowOff>101016</xdr:rowOff>
    </xdr:to>
    <xdr:sp macro="" textlink="">
      <xdr:nvSpPr>
        <xdr:cNvPr id="317" name="楕円 316">
          <a:extLst>
            <a:ext uri="{FF2B5EF4-FFF2-40B4-BE49-F238E27FC236}">
              <a16:creationId xmlns:a16="http://schemas.microsoft.com/office/drawing/2014/main" id="{00000000-0008-0000-0600-00003D010000}"/>
            </a:ext>
          </a:extLst>
        </xdr:cNvPr>
        <xdr:cNvSpPr/>
      </xdr:nvSpPr>
      <xdr:spPr>
        <a:xfrm>
          <a:off x="9588500" y="65145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38</xdr:row>
      <xdr:rowOff>92143</xdr:rowOff>
    </xdr:from>
    <xdr:ext cx="534377" cy="259045"/>
    <xdr:sp macro="" textlink="">
      <xdr:nvSpPr>
        <xdr:cNvPr id="318" name="テキスト ボックス 317">
          <a:extLst>
            <a:ext uri="{FF2B5EF4-FFF2-40B4-BE49-F238E27FC236}">
              <a16:creationId xmlns:a16="http://schemas.microsoft.com/office/drawing/2014/main" id="{00000000-0008-0000-0600-00003E010000}"/>
            </a:ext>
          </a:extLst>
        </xdr:cNvPr>
        <xdr:cNvSpPr txBox="1"/>
      </xdr:nvSpPr>
      <xdr:spPr>
        <a:xfrm>
          <a:off x="9372111" y="66072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67,401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166552</xdr:rowOff>
    </xdr:from>
    <xdr:to>
      <xdr:col>46</xdr:col>
      <xdr:colOff>38100</xdr:colOff>
      <xdr:row>38</xdr:row>
      <xdr:rowOff>96702</xdr:rowOff>
    </xdr:to>
    <xdr:sp macro="" textlink="">
      <xdr:nvSpPr>
        <xdr:cNvPr id="319" name="楕円 318">
          <a:extLst>
            <a:ext uri="{FF2B5EF4-FFF2-40B4-BE49-F238E27FC236}">
              <a16:creationId xmlns:a16="http://schemas.microsoft.com/office/drawing/2014/main" id="{00000000-0008-0000-0600-00003F010000}"/>
            </a:ext>
          </a:extLst>
        </xdr:cNvPr>
        <xdr:cNvSpPr/>
      </xdr:nvSpPr>
      <xdr:spPr>
        <a:xfrm>
          <a:off x="8699500" y="65102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38</xdr:row>
      <xdr:rowOff>87829</xdr:rowOff>
    </xdr:from>
    <xdr:ext cx="534377" cy="259045"/>
    <xdr:sp macro="" textlink="">
      <xdr:nvSpPr>
        <xdr:cNvPr id="320" name="テキスト ボックス 319">
          <a:extLst>
            <a:ext uri="{FF2B5EF4-FFF2-40B4-BE49-F238E27FC236}">
              <a16:creationId xmlns:a16="http://schemas.microsoft.com/office/drawing/2014/main" id="{00000000-0008-0000-0600-000040010000}"/>
            </a:ext>
          </a:extLst>
        </xdr:cNvPr>
        <xdr:cNvSpPr txBox="1"/>
      </xdr:nvSpPr>
      <xdr:spPr>
        <a:xfrm>
          <a:off x="8483111" y="66029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68,722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156471</xdr:rowOff>
    </xdr:from>
    <xdr:to>
      <xdr:col>41</xdr:col>
      <xdr:colOff>101600</xdr:colOff>
      <xdr:row>38</xdr:row>
      <xdr:rowOff>86621</xdr:rowOff>
    </xdr:to>
    <xdr:sp macro="" textlink="">
      <xdr:nvSpPr>
        <xdr:cNvPr id="321" name="楕円 320">
          <a:extLst>
            <a:ext uri="{FF2B5EF4-FFF2-40B4-BE49-F238E27FC236}">
              <a16:creationId xmlns:a16="http://schemas.microsoft.com/office/drawing/2014/main" id="{00000000-0008-0000-0600-000041010000}"/>
            </a:ext>
          </a:extLst>
        </xdr:cNvPr>
        <xdr:cNvSpPr/>
      </xdr:nvSpPr>
      <xdr:spPr>
        <a:xfrm>
          <a:off x="7810500" y="65001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36</xdr:row>
      <xdr:rowOff>103148</xdr:rowOff>
    </xdr:from>
    <xdr:ext cx="534377" cy="259045"/>
    <xdr:sp macro="" textlink="">
      <xdr:nvSpPr>
        <xdr:cNvPr id="322" name="テキスト ボックス 321">
          <a:extLst>
            <a:ext uri="{FF2B5EF4-FFF2-40B4-BE49-F238E27FC236}">
              <a16:creationId xmlns:a16="http://schemas.microsoft.com/office/drawing/2014/main" id="{00000000-0008-0000-0600-000042010000}"/>
            </a:ext>
          </a:extLst>
        </xdr:cNvPr>
        <xdr:cNvSpPr txBox="1"/>
      </xdr:nvSpPr>
      <xdr:spPr>
        <a:xfrm>
          <a:off x="7594111" y="62753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71,809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145972</xdr:rowOff>
    </xdr:from>
    <xdr:to>
      <xdr:col>36</xdr:col>
      <xdr:colOff>165100</xdr:colOff>
      <xdr:row>38</xdr:row>
      <xdr:rowOff>76122</xdr:rowOff>
    </xdr:to>
    <xdr:sp macro="" textlink="">
      <xdr:nvSpPr>
        <xdr:cNvPr id="323" name="楕円 322">
          <a:extLst>
            <a:ext uri="{FF2B5EF4-FFF2-40B4-BE49-F238E27FC236}">
              <a16:creationId xmlns:a16="http://schemas.microsoft.com/office/drawing/2014/main" id="{00000000-0008-0000-0600-000043010000}"/>
            </a:ext>
          </a:extLst>
        </xdr:cNvPr>
        <xdr:cNvSpPr/>
      </xdr:nvSpPr>
      <xdr:spPr>
        <a:xfrm>
          <a:off x="6921500" y="64896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36</xdr:row>
      <xdr:rowOff>92649</xdr:rowOff>
    </xdr:from>
    <xdr:ext cx="534377" cy="259045"/>
    <xdr:sp macro="" textlink="">
      <xdr:nvSpPr>
        <xdr:cNvPr id="324" name="テキスト ボックス 323">
          <a:extLst>
            <a:ext uri="{FF2B5EF4-FFF2-40B4-BE49-F238E27FC236}">
              <a16:creationId xmlns:a16="http://schemas.microsoft.com/office/drawing/2014/main" id="{00000000-0008-0000-0600-000044010000}"/>
            </a:ext>
          </a:extLst>
        </xdr:cNvPr>
        <xdr:cNvSpPr txBox="1"/>
      </xdr:nvSpPr>
      <xdr:spPr>
        <a:xfrm>
          <a:off x="6705111" y="62648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5" name="正方形/長方形 324">
          <a:extLst>
            <a:ext uri="{FF2B5EF4-FFF2-40B4-BE49-F238E27FC236}">
              <a16:creationId xmlns:a16="http://schemas.microsoft.com/office/drawing/2014/main" id="{00000000-0008-0000-0600-000045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6" name="正方形/長方形 325">
          <a:extLst>
            <a:ext uri="{FF2B5EF4-FFF2-40B4-BE49-F238E27FC236}">
              <a16:creationId xmlns:a16="http://schemas.microsoft.com/office/drawing/2014/main" id="{00000000-0008-0000-0600-000046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7" name="正方形/長方形 326">
          <a:extLst>
            <a:ext uri="{FF2B5EF4-FFF2-40B4-BE49-F238E27FC236}">
              <a16:creationId xmlns:a16="http://schemas.microsoft.com/office/drawing/2014/main" id="{00000000-0008-0000-0600-000047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8" name="正方形/長方形 327">
          <a:extLst>
            <a:ext uri="{FF2B5EF4-FFF2-40B4-BE49-F238E27FC236}">
              <a16:creationId xmlns:a16="http://schemas.microsoft.com/office/drawing/2014/main" id="{00000000-0008-0000-0600-000048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9" name="正方形/長方形 328">
          <a:extLst>
            <a:ext uri="{FF2B5EF4-FFF2-40B4-BE49-F238E27FC236}">
              <a16:creationId xmlns:a16="http://schemas.microsoft.com/office/drawing/2014/main" id="{00000000-0008-0000-0600-000049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30" name="正方形/長方形 329">
          <a:extLst>
            <a:ext uri="{FF2B5EF4-FFF2-40B4-BE49-F238E27FC236}">
              <a16:creationId xmlns:a16="http://schemas.microsoft.com/office/drawing/2014/main" id="{00000000-0008-0000-0600-00004A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31" name="正方形/長方形 330">
          <a:extLst>
            <a:ext uri="{FF2B5EF4-FFF2-40B4-BE49-F238E27FC236}">
              <a16:creationId xmlns:a16="http://schemas.microsoft.com/office/drawing/2014/main" id="{00000000-0008-0000-0600-00004B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105,262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2" name="正方形/長方形 331">
          <a:extLst>
            <a:ext uri="{FF2B5EF4-FFF2-40B4-BE49-F238E27FC236}">
              <a16:creationId xmlns:a16="http://schemas.microsoft.com/office/drawing/2014/main" id="{00000000-0008-0000-0600-00004C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3" name="テキスト ボックス 332">
          <a:extLst>
            <a:ext uri="{FF2B5EF4-FFF2-40B4-BE49-F238E27FC236}">
              <a16:creationId xmlns:a16="http://schemas.microsoft.com/office/drawing/2014/main" id="{00000000-0008-0000-0600-00004D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4" name="直線コネクタ 333">
          <a:extLst>
            <a:ext uri="{FF2B5EF4-FFF2-40B4-BE49-F238E27FC236}">
              <a16:creationId xmlns:a16="http://schemas.microsoft.com/office/drawing/2014/main" id="{00000000-0008-0000-0600-00004E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35" name="直線コネクタ 334">
          <a:extLst>
            <a:ext uri="{FF2B5EF4-FFF2-40B4-BE49-F238E27FC236}">
              <a16:creationId xmlns:a16="http://schemas.microsoft.com/office/drawing/2014/main" id="{00000000-0008-0000-0600-00004F010000}"/>
            </a:ext>
          </a:extLst>
        </xdr:cNvPr>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36" name="テキスト ボックス 335">
          <a:extLst>
            <a:ext uri="{FF2B5EF4-FFF2-40B4-BE49-F238E27FC236}">
              <a16:creationId xmlns:a16="http://schemas.microsoft.com/office/drawing/2014/main" id="{00000000-0008-0000-0600-000050010000}"/>
            </a:ext>
          </a:extLst>
        </xdr:cNvPr>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37" name="直線コネクタ 336">
          <a:extLst>
            <a:ext uri="{FF2B5EF4-FFF2-40B4-BE49-F238E27FC236}">
              <a16:creationId xmlns:a16="http://schemas.microsoft.com/office/drawing/2014/main" id="{00000000-0008-0000-0600-000051010000}"/>
            </a:ext>
          </a:extLst>
        </xdr:cNvPr>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55</xdr:row>
      <xdr:rowOff>54627</xdr:rowOff>
    </xdr:from>
    <xdr:ext cx="595419" cy="259045"/>
    <xdr:sp macro="" textlink="">
      <xdr:nvSpPr>
        <xdr:cNvPr id="338" name="テキスト ボックス 337">
          <a:extLst>
            <a:ext uri="{FF2B5EF4-FFF2-40B4-BE49-F238E27FC236}">
              <a16:creationId xmlns:a16="http://schemas.microsoft.com/office/drawing/2014/main" id="{00000000-0008-0000-0600-000052010000}"/>
            </a:ext>
          </a:extLst>
        </xdr:cNvPr>
        <xdr:cNvSpPr txBox="1"/>
      </xdr:nvSpPr>
      <xdr:spPr>
        <a:xfrm>
          <a:off x="6008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9" name="直線コネクタ 338">
          <a:extLst>
            <a:ext uri="{FF2B5EF4-FFF2-40B4-BE49-F238E27FC236}">
              <a16:creationId xmlns:a16="http://schemas.microsoft.com/office/drawing/2014/main" id="{00000000-0008-0000-0600-000053010000}"/>
            </a:ext>
          </a:extLst>
        </xdr:cNvPr>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111777</xdr:rowOff>
    </xdr:from>
    <xdr:ext cx="595419" cy="259045"/>
    <xdr:sp macro="" textlink="">
      <xdr:nvSpPr>
        <xdr:cNvPr id="340" name="テキスト ボックス 339">
          <a:extLst>
            <a:ext uri="{FF2B5EF4-FFF2-40B4-BE49-F238E27FC236}">
              <a16:creationId xmlns:a16="http://schemas.microsoft.com/office/drawing/2014/main" id="{00000000-0008-0000-0600-000054010000}"/>
            </a:ext>
          </a:extLst>
        </xdr:cNvPr>
        <xdr:cNvSpPr txBox="1"/>
      </xdr:nvSpPr>
      <xdr:spPr>
        <a:xfrm>
          <a:off x="6008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41" name="直線コネクタ 340">
          <a:extLst>
            <a:ext uri="{FF2B5EF4-FFF2-40B4-BE49-F238E27FC236}">
              <a16:creationId xmlns:a16="http://schemas.microsoft.com/office/drawing/2014/main" id="{00000000-0008-0000-0600-000055010000}"/>
            </a:ext>
          </a:extLst>
        </xdr:cNvPr>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168927</xdr:rowOff>
    </xdr:from>
    <xdr:ext cx="595419" cy="259045"/>
    <xdr:sp macro="" textlink="">
      <xdr:nvSpPr>
        <xdr:cNvPr id="342" name="テキスト ボックス 341">
          <a:extLst>
            <a:ext uri="{FF2B5EF4-FFF2-40B4-BE49-F238E27FC236}">
              <a16:creationId xmlns:a16="http://schemas.microsoft.com/office/drawing/2014/main" id="{00000000-0008-0000-0600-000056010000}"/>
            </a:ext>
          </a:extLst>
        </xdr:cNvPr>
        <xdr:cNvSpPr txBox="1"/>
      </xdr:nvSpPr>
      <xdr:spPr>
        <a:xfrm>
          <a:off x="6008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3" name="直線コネクタ 342">
          <a:extLst>
            <a:ext uri="{FF2B5EF4-FFF2-40B4-BE49-F238E27FC236}">
              <a16:creationId xmlns:a16="http://schemas.microsoft.com/office/drawing/2014/main" id="{00000000-0008-0000-0600-000057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4" name="テキスト ボックス 343">
          <a:extLst>
            <a:ext uri="{FF2B5EF4-FFF2-40B4-BE49-F238E27FC236}">
              <a16:creationId xmlns:a16="http://schemas.microsoft.com/office/drawing/2014/main" id="{00000000-0008-0000-0600-000058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5" name="普通建設事業費グラフ枠">
          <a:extLst>
            <a:ext uri="{FF2B5EF4-FFF2-40B4-BE49-F238E27FC236}">
              <a16:creationId xmlns:a16="http://schemas.microsoft.com/office/drawing/2014/main" id="{00000000-0008-0000-0600-000059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156808</xdr:rowOff>
    </xdr:from>
    <xdr:to>
      <xdr:col>54</xdr:col>
      <xdr:colOff>189865</xdr:colOff>
      <xdr:row>58</xdr:row>
      <xdr:rowOff>56965</xdr:rowOff>
    </xdr:to>
    <xdr:cxnSp macro="">
      <xdr:nvCxnSpPr>
        <xdr:cNvPr id="346" name="直線コネクタ 345">
          <a:extLst>
            <a:ext uri="{FF2B5EF4-FFF2-40B4-BE49-F238E27FC236}">
              <a16:creationId xmlns:a16="http://schemas.microsoft.com/office/drawing/2014/main" id="{00000000-0008-0000-0600-00005A010000}"/>
            </a:ext>
          </a:extLst>
        </xdr:cNvPr>
        <xdr:cNvCxnSpPr/>
      </xdr:nvCxnSpPr>
      <xdr:spPr>
        <a:xfrm flipV="1">
          <a:off x="10475595" y="8729308"/>
          <a:ext cx="1270" cy="12717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60792</xdr:rowOff>
    </xdr:from>
    <xdr:ext cx="534377" cy="259045"/>
    <xdr:sp macro="" textlink="">
      <xdr:nvSpPr>
        <xdr:cNvPr id="347" name="普通建設事業費最小値テキスト">
          <a:extLst>
            <a:ext uri="{FF2B5EF4-FFF2-40B4-BE49-F238E27FC236}">
              <a16:creationId xmlns:a16="http://schemas.microsoft.com/office/drawing/2014/main" id="{00000000-0008-0000-0600-00005B010000}"/>
            </a:ext>
          </a:extLst>
        </xdr:cNvPr>
        <xdr:cNvSpPr txBox="1"/>
      </xdr:nvSpPr>
      <xdr:spPr>
        <a:xfrm>
          <a:off x="10528300" y="100048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18,096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56965</xdr:rowOff>
    </xdr:from>
    <xdr:to>
      <xdr:col>55</xdr:col>
      <xdr:colOff>88900</xdr:colOff>
      <xdr:row>58</xdr:row>
      <xdr:rowOff>56965</xdr:rowOff>
    </xdr:to>
    <xdr:cxnSp macro="">
      <xdr:nvCxnSpPr>
        <xdr:cNvPr id="348" name="直線コネクタ 347">
          <a:extLst>
            <a:ext uri="{FF2B5EF4-FFF2-40B4-BE49-F238E27FC236}">
              <a16:creationId xmlns:a16="http://schemas.microsoft.com/office/drawing/2014/main" id="{00000000-0008-0000-0600-00005C010000}"/>
            </a:ext>
          </a:extLst>
        </xdr:cNvPr>
        <xdr:cNvCxnSpPr/>
      </xdr:nvCxnSpPr>
      <xdr:spPr>
        <a:xfrm>
          <a:off x="10388600" y="100010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103485</xdr:rowOff>
    </xdr:from>
    <xdr:ext cx="599010" cy="259045"/>
    <xdr:sp macro="" textlink="">
      <xdr:nvSpPr>
        <xdr:cNvPr id="349" name="普通建設事業費最大値テキスト">
          <a:extLst>
            <a:ext uri="{FF2B5EF4-FFF2-40B4-BE49-F238E27FC236}">
              <a16:creationId xmlns:a16="http://schemas.microsoft.com/office/drawing/2014/main" id="{00000000-0008-0000-0600-00005D010000}"/>
            </a:ext>
          </a:extLst>
        </xdr:cNvPr>
        <xdr:cNvSpPr txBox="1"/>
      </xdr:nvSpPr>
      <xdr:spPr>
        <a:xfrm>
          <a:off x="10528300" y="85045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296,258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50</xdr:row>
      <xdr:rowOff>156808</xdr:rowOff>
    </xdr:from>
    <xdr:to>
      <xdr:col>55</xdr:col>
      <xdr:colOff>88900</xdr:colOff>
      <xdr:row>50</xdr:row>
      <xdr:rowOff>156808</xdr:rowOff>
    </xdr:to>
    <xdr:cxnSp macro="">
      <xdr:nvCxnSpPr>
        <xdr:cNvPr id="350" name="直線コネクタ 349">
          <a:extLst>
            <a:ext uri="{FF2B5EF4-FFF2-40B4-BE49-F238E27FC236}">
              <a16:creationId xmlns:a16="http://schemas.microsoft.com/office/drawing/2014/main" id="{00000000-0008-0000-0600-00005E010000}"/>
            </a:ext>
          </a:extLst>
        </xdr:cNvPr>
        <xdr:cNvCxnSpPr/>
      </xdr:nvCxnSpPr>
      <xdr:spPr>
        <a:xfrm>
          <a:off x="10388600" y="87293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56</xdr:row>
      <xdr:rowOff>167740</xdr:rowOff>
    </xdr:from>
    <xdr:to>
      <xdr:col>55</xdr:col>
      <xdr:colOff>0</xdr:colOff>
      <xdr:row>57</xdr:row>
      <xdr:rowOff>44031</xdr:rowOff>
    </xdr:to>
    <xdr:cxnSp macro="">
      <xdr:nvCxnSpPr>
        <xdr:cNvPr id="351" name="直線コネクタ 350">
          <a:extLst>
            <a:ext uri="{FF2B5EF4-FFF2-40B4-BE49-F238E27FC236}">
              <a16:creationId xmlns:a16="http://schemas.microsoft.com/office/drawing/2014/main" id="{00000000-0008-0000-0600-00005F010000}"/>
            </a:ext>
          </a:extLst>
        </xdr:cNvPr>
        <xdr:cNvCxnSpPr/>
      </xdr:nvCxnSpPr>
      <xdr:spPr>
        <a:xfrm flipV="1">
          <a:off x="9639300" y="9768940"/>
          <a:ext cx="838200" cy="477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31163</xdr:rowOff>
    </xdr:from>
    <xdr:ext cx="534377" cy="259045"/>
    <xdr:sp macro="" textlink="">
      <xdr:nvSpPr>
        <xdr:cNvPr id="352" name="普通建設事業費平均値テキスト">
          <a:extLst>
            <a:ext uri="{FF2B5EF4-FFF2-40B4-BE49-F238E27FC236}">
              <a16:creationId xmlns:a16="http://schemas.microsoft.com/office/drawing/2014/main" id="{00000000-0008-0000-0600-000060010000}"/>
            </a:ext>
          </a:extLst>
        </xdr:cNvPr>
        <xdr:cNvSpPr txBox="1"/>
      </xdr:nvSpPr>
      <xdr:spPr>
        <a:xfrm>
          <a:off x="10528300" y="946091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92,632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8286</xdr:rowOff>
    </xdr:from>
    <xdr:to>
      <xdr:col>55</xdr:col>
      <xdr:colOff>50800</xdr:colOff>
      <xdr:row>56</xdr:row>
      <xdr:rowOff>109886</xdr:rowOff>
    </xdr:to>
    <xdr:sp macro="" textlink="">
      <xdr:nvSpPr>
        <xdr:cNvPr id="353" name="フローチャート: 判断 352">
          <a:extLst>
            <a:ext uri="{FF2B5EF4-FFF2-40B4-BE49-F238E27FC236}">
              <a16:creationId xmlns:a16="http://schemas.microsoft.com/office/drawing/2014/main" id="{00000000-0008-0000-0600-000061010000}"/>
            </a:ext>
          </a:extLst>
        </xdr:cNvPr>
        <xdr:cNvSpPr/>
      </xdr:nvSpPr>
      <xdr:spPr>
        <a:xfrm>
          <a:off x="10426700" y="96094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44031</xdr:rowOff>
    </xdr:from>
    <xdr:to>
      <xdr:col>50</xdr:col>
      <xdr:colOff>114300</xdr:colOff>
      <xdr:row>57</xdr:row>
      <xdr:rowOff>56576</xdr:rowOff>
    </xdr:to>
    <xdr:cxnSp macro="">
      <xdr:nvCxnSpPr>
        <xdr:cNvPr id="354" name="直線コネクタ 353">
          <a:extLst>
            <a:ext uri="{FF2B5EF4-FFF2-40B4-BE49-F238E27FC236}">
              <a16:creationId xmlns:a16="http://schemas.microsoft.com/office/drawing/2014/main" id="{00000000-0008-0000-0600-000062010000}"/>
            </a:ext>
          </a:extLst>
        </xdr:cNvPr>
        <xdr:cNvCxnSpPr/>
      </xdr:nvCxnSpPr>
      <xdr:spPr>
        <a:xfrm flipV="1">
          <a:off x="8750300" y="9816681"/>
          <a:ext cx="889000" cy="125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1662</xdr:rowOff>
    </xdr:from>
    <xdr:to>
      <xdr:col>50</xdr:col>
      <xdr:colOff>165100</xdr:colOff>
      <xdr:row>56</xdr:row>
      <xdr:rowOff>103262</xdr:rowOff>
    </xdr:to>
    <xdr:sp macro="" textlink="">
      <xdr:nvSpPr>
        <xdr:cNvPr id="355" name="フローチャート: 判断 354">
          <a:extLst>
            <a:ext uri="{FF2B5EF4-FFF2-40B4-BE49-F238E27FC236}">
              <a16:creationId xmlns:a16="http://schemas.microsoft.com/office/drawing/2014/main" id="{00000000-0008-0000-0600-000063010000}"/>
            </a:ext>
          </a:extLst>
        </xdr:cNvPr>
        <xdr:cNvSpPr/>
      </xdr:nvSpPr>
      <xdr:spPr>
        <a:xfrm>
          <a:off x="9588500" y="96028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54</xdr:row>
      <xdr:rowOff>119789</xdr:rowOff>
    </xdr:from>
    <xdr:ext cx="534377" cy="259045"/>
    <xdr:sp macro="" textlink="">
      <xdr:nvSpPr>
        <xdr:cNvPr id="356" name="テキスト ボックス 355">
          <a:extLst>
            <a:ext uri="{FF2B5EF4-FFF2-40B4-BE49-F238E27FC236}">
              <a16:creationId xmlns:a16="http://schemas.microsoft.com/office/drawing/2014/main" id="{00000000-0008-0000-0600-000064010000}"/>
            </a:ext>
          </a:extLst>
        </xdr:cNvPr>
        <xdr:cNvSpPr txBox="1"/>
      </xdr:nvSpPr>
      <xdr:spPr>
        <a:xfrm>
          <a:off x="9372111" y="93780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94,081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56</xdr:row>
      <xdr:rowOff>170602</xdr:rowOff>
    </xdr:from>
    <xdr:to>
      <xdr:col>45</xdr:col>
      <xdr:colOff>177800</xdr:colOff>
      <xdr:row>57</xdr:row>
      <xdr:rowOff>56576</xdr:rowOff>
    </xdr:to>
    <xdr:cxnSp macro="">
      <xdr:nvCxnSpPr>
        <xdr:cNvPr id="357" name="直線コネクタ 356">
          <a:extLst>
            <a:ext uri="{FF2B5EF4-FFF2-40B4-BE49-F238E27FC236}">
              <a16:creationId xmlns:a16="http://schemas.microsoft.com/office/drawing/2014/main" id="{00000000-0008-0000-0600-000065010000}"/>
            </a:ext>
          </a:extLst>
        </xdr:cNvPr>
        <xdr:cNvCxnSpPr/>
      </xdr:nvCxnSpPr>
      <xdr:spPr>
        <a:xfrm>
          <a:off x="7861300" y="9771802"/>
          <a:ext cx="889000" cy="574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42389</xdr:rowOff>
    </xdr:from>
    <xdr:to>
      <xdr:col>46</xdr:col>
      <xdr:colOff>38100</xdr:colOff>
      <xdr:row>56</xdr:row>
      <xdr:rowOff>143989</xdr:rowOff>
    </xdr:to>
    <xdr:sp macro="" textlink="">
      <xdr:nvSpPr>
        <xdr:cNvPr id="358" name="フローチャート: 判断 357">
          <a:extLst>
            <a:ext uri="{FF2B5EF4-FFF2-40B4-BE49-F238E27FC236}">
              <a16:creationId xmlns:a16="http://schemas.microsoft.com/office/drawing/2014/main" id="{00000000-0008-0000-0600-000066010000}"/>
            </a:ext>
          </a:extLst>
        </xdr:cNvPr>
        <xdr:cNvSpPr/>
      </xdr:nvSpPr>
      <xdr:spPr>
        <a:xfrm>
          <a:off x="8699500" y="96435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54</xdr:row>
      <xdr:rowOff>160516</xdr:rowOff>
    </xdr:from>
    <xdr:ext cx="534377" cy="259045"/>
    <xdr:sp macro="" textlink="">
      <xdr:nvSpPr>
        <xdr:cNvPr id="359" name="テキスト ボックス 358">
          <a:extLst>
            <a:ext uri="{FF2B5EF4-FFF2-40B4-BE49-F238E27FC236}">
              <a16:creationId xmlns:a16="http://schemas.microsoft.com/office/drawing/2014/main" id="{00000000-0008-0000-0600-000067010000}"/>
            </a:ext>
          </a:extLst>
        </xdr:cNvPr>
        <xdr:cNvSpPr txBox="1"/>
      </xdr:nvSpPr>
      <xdr:spPr>
        <a:xfrm>
          <a:off x="8483111" y="94188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85,173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56</xdr:row>
      <xdr:rowOff>170602</xdr:rowOff>
    </xdr:from>
    <xdr:to>
      <xdr:col>41</xdr:col>
      <xdr:colOff>50800</xdr:colOff>
      <xdr:row>57</xdr:row>
      <xdr:rowOff>91086</xdr:rowOff>
    </xdr:to>
    <xdr:cxnSp macro="">
      <xdr:nvCxnSpPr>
        <xdr:cNvPr id="360" name="直線コネクタ 359">
          <a:extLst>
            <a:ext uri="{FF2B5EF4-FFF2-40B4-BE49-F238E27FC236}">
              <a16:creationId xmlns:a16="http://schemas.microsoft.com/office/drawing/2014/main" id="{00000000-0008-0000-0600-000068010000}"/>
            </a:ext>
          </a:extLst>
        </xdr:cNvPr>
        <xdr:cNvCxnSpPr/>
      </xdr:nvCxnSpPr>
      <xdr:spPr>
        <a:xfrm flipV="1">
          <a:off x="6972300" y="9771802"/>
          <a:ext cx="889000" cy="919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25038</xdr:rowOff>
    </xdr:from>
    <xdr:to>
      <xdr:col>41</xdr:col>
      <xdr:colOff>101600</xdr:colOff>
      <xdr:row>56</xdr:row>
      <xdr:rowOff>126638</xdr:rowOff>
    </xdr:to>
    <xdr:sp macro="" textlink="">
      <xdr:nvSpPr>
        <xdr:cNvPr id="361" name="フローチャート: 判断 360">
          <a:extLst>
            <a:ext uri="{FF2B5EF4-FFF2-40B4-BE49-F238E27FC236}">
              <a16:creationId xmlns:a16="http://schemas.microsoft.com/office/drawing/2014/main" id="{00000000-0008-0000-0600-000069010000}"/>
            </a:ext>
          </a:extLst>
        </xdr:cNvPr>
        <xdr:cNvSpPr/>
      </xdr:nvSpPr>
      <xdr:spPr>
        <a:xfrm>
          <a:off x="7810500" y="96262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54</xdr:row>
      <xdr:rowOff>143165</xdr:rowOff>
    </xdr:from>
    <xdr:ext cx="534377" cy="259045"/>
    <xdr:sp macro="" textlink="">
      <xdr:nvSpPr>
        <xdr:cNvPr id="362" name="テキスト ボックス 361">
          <a:extLst>
            <a:ext uri="{FF2B5EF4-FFF2-40B4-BE49-F238E27FC236}">
              <a16:creationId xmlns:a16="http://schemas.microsoft.com/office/drawing/2014/main" id="{00000000-0008-0000-0600-00006A010000}"/>
            </a:ext>
          </a:extLst>
        </xdr:cNvPr>
        <xdr:cNvSpPr txBox="1"/>
      </xdr:nvSpPr>
      <xdr:spPr>
        <a:xfrm>
          <a:off x="7594111" y="94014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88,968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51044</xdr:rowOff>
    </xdr:from>
    <xdr:to>
      <xdr:col>36</xdr:col>
      <xdr:colOff>165100</xdr:colOff>
      <xdr:row>56</xdr:row>
      <xdr:rowOff>152644</xdr:rowOff>
    </xdr:to>
    <xdr:sp macro="" textlink="">
      <xdr:nvSpPr>
        <xdr:cNvPr id="363" name="フローチャート: 判断 362">
          <a:extLst>
            <a:ext uri="{FF2B5EF4-FFF2-40B4-BE49-F238E27FC236}">
              <a16:creationId xmlns:a16="http://schemas.microsoft.com/office/drawing/2014/main" id="{00000000-0008-0000-0600-00006B010000}"/>
            </a:ext>
          </a:extLst>
        </xdr:cNvPr>
        <xdr:cNvSpPr/>
      </xdr:nvSpPr>
      <xdr:spPr>
        <a:xfrm>
          <a:off x="6921500" y="9652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54</xdr:row>
      <xdr:rowOff>169171</xdr:rowOff>
    </xdr:from>
    <xdr:ext cx="534377" cy="259045"/>
    <xdr:sp macro="" textlink="">
      <xdr:nvSpPr>
        <xdr:cNvPr id="364" name="テキスト ボックス 363">
          <a:extLst>
            <a:ext uri="{FF2B5EF4-FFF2-40B4-BE49-F238E27FC236}">
              <a16:creationId xmlns:a16="http://schemas.microsoft.com/office/drawing/2014/main" id="{00000000-0008-0000-0600-00006C010000}"/>
            </a:ext>
          </a:extLst>
        </xdr:cNvPr>
        <xdr:cNvSpPr txBox="1"/>
      </xdr:nvSpPr>
      <xdr:spPr>
        <a:xfrm>
          <a:off x="6705111" y="94274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83,280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600-00006D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6" name="テキスト ボックス 365">
          <a:extLst>
            <a:ext uri="{FF2B5EF4-FFF2-40B4-BE49-F238E27FC236}">
              <a16:creationId xmlns:a16="http://schemas.microsoft.com/office/drawing/2014/main" id="{00000000-0008-0000-0600-00006E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7" name="テキスト ボックス 366">
          <a:extLst>
            <a:ext uri="{FF2B5EF4-FFF2-40B4-BE49-F238E27FC236}">
              <a16:creationId xmlns:a16="http://schemas.microsoft.com/office/drawing/2014/main" id="{00000000-0008-0000-0600-00006F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8" name="テキスト ボックス 367">
          <a:extLst>
            <a:ext uri="{FF2B5EF4-FFF2-40B4-BE49-F238E27FC236}">
              <a16:creationId xmlns:a16="http://schemas.microsoft.com/office/drawing/2014/main" id="{00000000-0008-0000-0600-000070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9" name="テキスト ボックス 368">
          <a:extLst>
            <a:ext uri="{FF2B5EF4-FFF2-40B4-BE49-F238E27FC236}">
              <a16:creationId xmlns:a16="http://schemas.microsoft.com/office/drawing/2014/main" id="{00000000-0008-0000-0600-000071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116940</xdr:rowOff>
    </xdr:from>
    <xdr:to>
      <xdr:col>55</xdr:col>
      <xdr:colOff>50800</xdr:colOff>
      <xdr:row>57</xdr:row>
      <xdr:rowOff>47090</xdr:rowOff>
    </xdr:to>
    <xdr:sp macro="" textlink="">
      <xdr:nvSpPr>
        <xdr:cNvPr id="370" name="楕円 369">
          <a:extLst>
            <a:ext uri="{FF2B5EF4-FFF2-40B4-BE49-F238E27FC236}">
              <a16:creationId xmlns:a16="http://schemas.microsoft.com/office/drawing/2014/main" id="{00000000-0008-0000-0600-000072010000}"/>
            </a:ext>
          </a:extLst>
        </xdr:cNvPr>
        <xdr:cNvSpPr/>
      </xdr:nvSpPr>
      <xdr:spPr>
        <a:xfrm>
          <a:off x="10426700" y="9718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56</xdr:row>
      <xdr:rowOff>95367</xdr:rowOff>
    </xdr:from>
    <xdr:ext cx="534377" cy="259045"/>
    <xdr:sp macro="" textlink="">
      <xdr:nvSpPr>
        <xdr:cNvPr id="371" name="普通建設事業費該当値テキスト">
          <a:extLst>
            <a:ext uri="{FF2B5EF4-FFF2-40B4-BE49-F238E27FC236}">
              <a16:creationId xmlns:a16="http://schemas.microsoft.com/office/drawing/2014/main" id="{00000000-0008-0000-0600-000073010000}"/>
            </a:ext>
          </a:extLst>
        </xdr:cNvPr>
        <xdr:cNvSpPr txBox="1"/>
      </xdr:nvSpPr>
      <xdr:spPr>
        <a:xfrm>
          <a:off x="10528300" y="96965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68,867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56</xdr:row>
      <xdr:rowOff>164681</xdr:rowOff>
    </xdr:from>
    <xdr:to>
      <xdr:col>50</xdr:col>
      <xdr:colOff>165100</xdr:colOff>
      <xdr:row>57</xdr:row>
      <xdr:rowOff>94831</xdr:rowOff>
    </xdr:to>
    <xdr:sp macro="" textlink="">
      <xdr:nvSpPr>
        <xdr:cNvPr id="372" name="楕円 371">
          <a:extLst>
            <a:ext uri="{FF2B5EF4-FFF2-40B4-BE49-F238E27FC236}">
              <a16:creationId xmlns:a16="http://schemas.microsoft.com/office/drawing/2014/main" id="{00000000-0008-0000-0600-000074010000}"/>
            </a:ext>
          </a:extLst>
        </xdr:cNvPr>
        <xdr:cNvSpPr/>
      </xdr:nvSpPr>
      <xdr:spPr>
        <a:xfrm>
          <a:off x="9588500" y="97658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85958</xdr:rowOff>
    </xdr:from>
    <xdr:ext cx="534377" cy="259045"/>
    <xdr:sp macro="" textlink="">
      <xdr:nvSpPr>
        <xdr:cNvPr id="373" name="テキスト ボックス 372">
          <a:extLst>
            <a:ext uri="{FF2B5EF4-FFF2-40B4-BE49-F238E27FC236}">
              <a16:creationId xmlns:a16="http://schemas.microsoft.com/office/drawing/2014/main" id="{00000000-0008-0000-0600-000075010000}"/>
            </a:ext>
          </a:extLst>
        </xdr:cNvPr>
        <xdr:cNvSpPr txBox="1"/>
      </xdr:nvSpPr>
      <xdr:spPr>
        <a:xfrm>
          <a:off x="9372111" y="98586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58,425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5776</xdr:rowOff>
    </xdr:from>
    <xdr:to>
      <xdr:col>46</xdr:col>
      <xdr:colOff>38100</xdr:colOff>
      <xdr:row>57</xdr:row>
      <xdr:rowOff>107376</xdr:rowOff>
    </xdr:to>
    <xdr:sp macro="" textlink="">
      <xdr:nvSpPr>
        <xdr:cNvPr id="374" name="楕円 373">
          <a:extLst>
            <a:ext uri="{FF2B5EF4-FFF2-40B4-BE49-F238E27FC236}">
              <a16:creationId xmlns:a16="http://schemas.microsoft.com/office/drawing/2014/main" id="{00000000-0008-0000-0600-000076010000}"/>
            </a:ext>
          </a:extLst>
        </xdr:cNvPr>
        <xdr:cNvSpPr/>
      </xdr:nvSpPr>
      <xdr:spPr>
        <a:xfrm>
          <a:off x="8699500" y="97784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98503</xdr:rowOff>
    </xdr:from>
    <xdr:ext cx="534377" cy="259045"/>
    <xdr:sp macro="" textlink="">
      <xdr:nvSpPr>
        <xdr:cNvPr id="375" name="テキスト ボックス 374">
          <a:extLst>
            <a:ext uri="{FF2B5EF4-FFF2-40B4-BE49-F238E27FC236}">
              <a16:creationId xmlns:a16="http://schemas.microsoft.com/office/drawing/2014/main" id="{00000000-0008-0000-0600-000077010000}"/>
            </a:ext>
          </a:extLst>
        </xdr:cNvPr>
        <xdr:cNvSpPr txBox="1"/>
      </xdr:nvSpPr>
      <xdr:spPr>
        <a:xfrm>
          <a:off x="8483111" y="98711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55,681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56</xdr:row>
      <xdr:rowOff>119802</xdr:rowOff>
    </xdr:from>
    <xdr:to>
      <xdr:col>41</xdr:col>
      <xdr:colOff>101600</xdr:colOff>
      <xdr:row>57</xdr:row>
      <xdr:rowOff>49952</xdr:rowOff>
    </xdr:to>
    <xdr:sp macro="" textlink="">
      <xdr:nvSpPr>
        <xdr:cNvPr id="376" name="楕円 375">
          <a:extLst>
            <a:ext uri="{FF2B5EF4-FFF2-40B4-BE49-F238E27FC236}">
              <a16:creationId xmlns:a16="http://schemas.microsoft.com/office/drawing/2014/main" id="{00000000-0008-0000-0600-000078010000}"/>
            </a:ext>
          </a:extLst>
        </xdr:cNvPr>
        <xdr:cNvSpPr/>
      </xdr:nvSpPr>
      <xdr:spPr>
        <a:xfrm>
          <a:off x="7810500" y="97210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41079</xdr:rowOff>
    </xdr:from>
    <xdr:ext cx="534377" cy="259045"/>
    <xdr:sp macro="" textlink="">
      <xdr:nvSpPr>
        <xdr:cNvPr id="377" name="テキスト ボックス 376">
          <a:extLst>
            <a:ext uri="{FF2B5EF4-FFF2-40B4-BE49-F238E27FC236}">
              <a16:creationId xmlns:a16="http://schemas.microsoft.com/office/drawing/2014/main" id="{00000000-0008-0000-0600-000079010000}"/>
            </a:ext>
          </a:extLst>
        </xdr:cNvPr>
        <xdr:cNvSpPr txBox="1"/>
      </xdr:nvSpPr>
      <xdr:spPr>
        <a:xfrm>
          <a:off x="7594111" y="98137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68,241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40286</xdr:rowOff>
    </xdr:from>
    <xdr:to>
      <xdr:col>36</xdr:col>
      <xdr:colOff>165100</xdr:colOff>
      <xdr:row>57</xdr:row>
      <xdr:rowOff>141886</xdr:rowOff>
    </xdr:to>
    <xdr:sp macro="" textlink="">
      <xdr:nvSpPr>
        <xdr:cNvPr id="378" name="楕円 377">
          <a:extLst>
            <a:ext uri="{FF2B5EF4-FFF2-40B4-BE49-F238E27FC236}">
              <a16:creationId xmlns:a16="http://schemas.microsoft.com/office/drawing/2014/main" id="{00000000-0008-0000-0600-00007A010000}"/>
            </a:ext>
          </a:extLst>
        </xdr:cNvPr>
        <xdr:cNvSpPr/>
      </xdr:nvSpPr>
      <xdr:spPr>
        <a:xfrm>
          <a:off x="6921500" y="98129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133013</xdr:rowOff>
    </xdr:from>
    <xdr:ext cx="534377" cy="259045"/>
    <xdr:sp macro="" textlink="">
      <xdr:nvSpPr>
        <xdr:cNvPr id="379" name="テキスト ボックス 378">
          <a:extLst>
            <a:ext uri="{FF2B5EF4-FFF2-40B4-BE49-F238E27FC236}">
              <a16:creationId xmlns:a16="http://schemas.microsoft.com/office/drawing/2014/main" id="{00000000-0008-0000-0600-00007B010000}"/>
            </a:ext>
          </a:extLst>
        </xdr:cNvPr>
        <xdr:cNvSpPr txBox="1"/>
      </xdr:nvSpPr>
      <xdr:spPr>
        <a:xfrm>
          <a:off x="6705111" y="99056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48,133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0" name="正方形/長方形 379">
          <a:extLst>
            <a:ext uri="{FF2B5EF4-FFF2-40B4-BE49-F238E27FC236}">
              <a16:creationId xmlns:a16="http://schemas.microsoft.com/office/drawing/2014/main" id="{00000000-0008-0000-0600-00007C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1" name="正方形/長方形 380">
          <a:extLst>
            <a:ext uri="{FF2B5EF4-FFF2-40B4-BE49-F238E27FC236}">
              <a16:creationId xmlns:a16="http://schemas.microsoft.com/office/drawing/2014/main" id="{00000000-0008-0000-0600-00007D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2" name="正方形/長方形 381">
          <a:extLst>
            <a:ext uri="{FF2B5EF4-FFF2-40B4-BE49-F238E27FC236}">
              <a16:creationId xmlns:a16="http://schemas.microsoft.com/office/drawing/2014/main" id="{00000000-0008-0000-0600-00007E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3" name="正方形/長方形 382">
          <a:extLst>
            <a:ext uri="{FF2B5EF4-FFF2-40B4-BE49-F238E27FC236}">
              <a16:creationId xmlns:a16="http://schemas.microsoft.com/office/drawing/2014/main" id="{00000000-0008-0000-0600-00007F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4" name="正方形/長方形 383">
          <a:extLst>
            <a:ext uri="{FF2B5EF4-FFF2-40B4-BE49-F238E27FC236}">
              <a16:creationId xmlns:a16="http://schemas.microsoft.com/office/drawing/2014/main" id="{00000000-0008-0000-0600-000080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17,399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5" name="正方形/長方形 384">
          <a:extLst>
            <a:ext uri="{FF2B5EF4-FFF2-40B4-BE49-F238E27FC236}">
              <a16:creationId xmlns:a16="http://schemas.microsoft.com/office/drawing/2014/main" id="{00000000-0008-0000-0600-000081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6" name="正方形/長方形 385">
          <a:extLst>
            <a:ext uri="{FF2B5EF4-FFF2-40B4-BE49-F238E27FC236}">
              <a16:creationId xmlns:a16="http://schemas.microsoft.com/office/drawing/2014/main" id="{00000000-0008-0000-0600-000082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46,080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7" name="正方形/長方形 386">
          <a:extLst>
            <a:ext uri="{FF2B5EF4-FFF2-40B4-BE49-F238E27FC236}">
              <a16:creationId xmlns:a16="http://schemas.microsoft.com/office/drawing/2014/main" id="{00000000-0008-0000-0600-000083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8" name="テキスト ボックス 387">
          <a:extLst>
            <a:ext uri="{FF2B5EF4-FFF2-40B4-BE49-F238E27FC236}">
              <a16:creationId xmlns:a16="http://schemas.microsoft.com/office/drawing/2014/main" id="{00000000-0008-0000-0600-000084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9" name="直線コネクタ 388">
          <a:extLst>
            <a:ext uri="{FF2B5EF4-FFF2-40B4-BE49-F238E27FC236}">
              <a16:creationId xmlns:a16="http://schemas.microsoft.com/office/drawing/2014/main" id="{00000000-0008-0000-0600-000085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90" name="直線コネクタ 389">
          <a:extLst>
            <a:ext uri="{FF2B5EF4-FFF2-40B4-BE49-F238E27FC236}">
              <a16:creationId xmlns:a16="http://schemas.microsoft.com/office/drawing/2014/main" id="{00000000-0008-0000-0600-000086010000}"/>
            </a:ext>
          </a:extLst>
        </xdr:cNvPr>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91" name="テキスト ボックス 390">
          <a:extLst>
            <a:ext uri="{FF2B5EF4-FFF2-40B4-BE49-F238E27FC236}">
              <a16:creationId xmlns:a16="http://schemas.microsoft.com/office/drawing/2014/main" id="{00000000-0008-0000-0600-000087010000}"/>
            </a:ext>
          </a:extLst>
        </xdr:cNvPr>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92" name="直線コネクタ 391">
          <a:extLst>
            <a:ext uri="{FF2B5EF4-FFF2-40B4-BE49-F238E27FC236}">
              <a16:creationId xmlns:a16="http://schemas.microsoft.com/office/drawing/2014/main" id="{00000000-0008-0000-0600-000088010000}"/>
            </a:ext>
          </a:extLst>
        </xdr:cNvPr>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75</xdr:row>
      <xdr:rowOff>54627</xdr:rowOff>
    </xdr:from>
    <xdr:ext cx="531299" cy="259045"/>
    <xdr:sp macro="" textlink="">
      <xdr:nvSpPr>
        <xdr:cNvPr id="393" name="テキスト ボックス 392">
          <a:extLst>
            <a:ext uri="{FF2B5EF4-FFF2-40B4-BE49-F238E27FC236}">
              <a16:creationId xmlns:a16="http://schemas.microsoft.com/office/drawing/2014/main" id="{00000000-0008-0000-0600-000089010000}"/>
            </a:ext>
          </a:extLst>
        </xdr:cNvPr>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94" name="直線コネクタ 393">
          <a:extLst>
            <a:ext uri="{FF2B5EF4-FFF2-40B4-BE49-F238E27FC236}">
              <a16:creationId xmlns:a16="http://schemas.microsoft.com/office/drawing/2014/main" id="{00000000-0008-0000-0600-00008A010000}"/>
            </a:ext>
          </a:extLst>
        </xdr:cNvPr>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72</xdr:row>
      <xdr:rowOff>111777</xdr:rowOff>
    </xdr:from>
    <xdr:ext cx="595419" cy="259045"/>
    <xdr:sp macro="" textlink="">
      <xdr:nvSpPr>
        <xdr:cNvPr id="395" name="テキスト ボックス 394">
          <a:extLst>
            <a:ext uri="{FF2B5EF4-FFF2-40B4-BE49-F238E27FC236}">
              <a16:creationId xmlns:a16="http://schemas.microsoft.com/office/drawing/2014/main" id="{00000000-0008-0000-0600-00008B010000}"/>
            </a:ext>
          </a:extLst>
        </xdr:cNvPr>
        <xdr:cNvSpPr txBox="1"/>
      </xdr:nvSpPr>
      <xdr:spPr>
        <a:xfrm>
          <a:off x="6008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6" name="直線コネクタ 395">
          <a:extLst>
            <a:ext uri="{FF2B5EF4-FFF2-40B4-BE49-F238E27FC236}">
              <a16:creationId xmlns:a16="http://schemas.microsoft.com/office/drawing/2014/main" id="{00000000-0008-0000-0600-00008C010000}"/>
            </a:ext>
          </a:extLst>
        </xdr:cNvPr>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168927</xdr:rowOff>
    </xdr:from>
    <xdr:ext cx="595419" cy="259045"/>
    <xdr:sp macro="" textlink="">
      <xdr:nvSpPr>
        <xdr:cNvPr id="397" name="テキスト ボックス 396">
          <a:extLst>
            <a:ext uri="{FF2B5EF4-FFF2-40B4-BE49-F238E27FC236}">
              <a16:creationId xmlns:a16="http://schemas.microsoft.com/office/drawing/2014/main" id="{00000000-0008-0000-0600-00008D010000}"/>
            </a:ext>
          </a:extLst>
        </xdr:cNvPr>
        <xdr:cNvSpPr txBox="1"/>
      </xdr:nvSpPr>
      <xdr:spPr>
        <a:xfrm>
          <a:off x="6008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8" name="直線コネクタ 397">
          <a:extLst>
            <a:ext uri="{FF2B5EF4-FFF2-40B4-BE49-F238E27FC236}">
              <a16:creationId xmlns:a16="http://schemas.microsoft.com/office/drawing/2014/main" id="{00000000-0008-0000-0600-00008E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9" name="テキスト ボックス 398">
          <a:extLst>
            <a:ext uri="{FF2B5EF4-FFF2-40B4-BE49-F238E27FC236}">
              <a16:creationId xmlns:a16="http://schemas.microsoft.com/office/drawing/2014/main" id="{00000000-0008-0000-0600-00008F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0" name="普通建設事業費 （ うち新規整備　）グラフ枠">
          <a:extLst>
            <a:ext uri="{FF2B5EF4-FFF2-40B4-BE49-F238E27FC236}">
              <a16:creationId xmlns:a16="http://schemas.microsoft.com/office/drawing/2014/main" id="{00000000-0008-0000-0600-000090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61409</xdr:rowOff>
    </xdr:from>
    <xdr:to>
      <xdr:col>54</xdr:col>
      <xdr:colOff>189865</xdr:colOff>
      <xdr:row>78</xdr:row>
      <xdr:rowOff>139700</xdr:rowOff>
    </xdr:to>
    <xdr:cxnSp macro="">
      <xdr:nvCxnSpPr>
        <xdr:cNvPr id="401" name="直線コネクタ 400">
          <a:extLst>
            <a:ext uri="{FF2B5EF4-FFF2-40B4-BE49-F238E27FC236}">
              <a16:creationId xmlns:a16="http://schemas.microsoft.com/office/drawing/2014/main" id="{00000000-0008-0000-0600-000091010000}"/>
            </a:ext>
          </a:extLst>
        </xdr:cNvPr>
        <xdr:cNvCxnSpPr/>
      </xdr:nvCxnSpPr>
      <xdr:spPr>
        <a:xfrm flipV="1">
          <a:off x="10475595" y="12062909"/>
          <a:ext cx="1270" cy="14498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143527</xdr:rowOff>
    </xdr:from>
    <xdr:ext cx="249299" cy="259045"/>
    <xdr:sp macro="" textlink="">
      <xdr:nvSpPr>
        <xdr:cNvPr id="402" name="普通建設事業費 （ うち新規整備　）最小値テキスト">
          <a:extLst>
            <a:ext uri="{FF2B5EF4-FFF2-40B4-BE49-F238E27FC236}">
              <a16:creationId xmlns:a16="http://schemas.microsoft.com/office/drawing/2014/main" id="{00000000-0008-0000-0600-000092010000}"/>
            </a:ext>
          </a:extLst>
        </xdr:cNvPr>
        <xdr:cNvSpPr txBox="1"/>
      </xdr:nvSpPr>
      <xdr:spPr>
        <a:xfrm>
          <a:off x="10528300" y="13516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139700</xdr:rowOff>
    </xdr:from>
    <xdr:to>
      <xdr:col>55</xdr:col>
      <xdr:colOff>88900</xdr:colOff>
      <xdr:row>78</xdr:row>
      <xdr:rowOff>139700</xdr:rowOff>
    </xdr:to>
    <xdr:cxnSp macro="">
      <xdr:nvCxnSpPr>
        <xdr:cNvPr id="403" name="直線コネクタ 402">
          <a:extLst>
            <a:ext uri="{FF2B5EF4-FFF2-40B4-BE49-F238E27FC236}">
              <a16:creationId xmlns:a16="http://schemas.microsoft.com/office/drawing/2014/main" id="{00000000-0008-0000-0600-000093010000}"/>
            </a:ext>
          </a:extLst>
        </xdr:cNvPr>
        <xdr:cNvCxnSpPr/>
      </xdr:nvCxnSpPr>
      <xdr:spPr>
        <a:xfrm>
          <a:off x="10388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8086</xdr:rowOff>
    </xdr:from>
    <xdr:ext cx="599010" cy="259045"/>
    <xdr:sp macro="" textlink="">
      <xdr:nvSpPr>
        <xdr:cNvPr id="404" name="普通建設事業費 （ うち新規整備　）最大値テキスト">
          <a:extLst>
            <a:ext uri="{FF2B5EF4-FFF2-40B4-BE49-F238E27FC236}">
              <a16:creationId xmlns:a16="http://schemas.microsoft.com/office/drawing/2014/main" id="{00000000-0008-0000-0600-000094010000}"/>
            </a:ext>
          </a:extLst>
        </xdr:cNvPr>
        <xdr:cNvSpPr txBox="1"/>
      </xdr:nvSpPr>
      <xdr:spPr>
        <a:xfrm>
          <a:off x="10528300" y="118381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158,562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70</xdr:row>
      <xdr:rowOff>61409</xdr:rowOff>
    </xdr:from>
    <xdr:to>
      <xdr:col>55</xdr:col>
      <xdr:colOff>88900</xdr:colOff>
      <xdr:row>70</xdr:row>
      <xdr:rowOff>61409</xdr:rowOff>
    </xdr:to>
    <xdr:cxnSp macro="">
      <xdr:nvCxnSpPr>
        <xdr:cNvPr id="405" name="直線コネクタ 404">
          <a:extLst>
            <a:ext uri="{FF2B5EF4-FFF2-40B4-BE49-F238E27FC236}">
              <a16:creationId xmlns:a16="http://schemas.microsoft.com/office/drawing/2014/main" id="{00000000-0008-0000-0600-000095010000}"/>
            </a:ext>
          </a:extLst>
        </xdr:cNvPr>
        <xdr:cNvCxnSpPr/>
      </xdr:nvCxnSpPr>
      <xdr:spPr>
        <a:xfrm>
          <a:off x="10388600" y="120629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76</xdr:row>
      <xdr:rowOff>68898</xdr:rowOff>
    </xdr:from>
    <xdr:to>
      <xdr:col>55</xdr:col>
      <xdr:colOff>0</xdr:colOff>
      <xdr:row>76</xdr:row>
      <xdr:rowOff>161682</xdr:rowOff>
    </xdr:to>
    <xdr:cxnSp macro="">
      <xdr:nvCxnSpPr>
        <xdr:cNvPr id="406" name="直線コネクタ 405">
          <a:extLst>
            <a:ext uri="{FF2B5EF4-FFF2-40B4-BE49-F238E27FC236}">
              <a16:creationId xmlns:a16="http://schemas.microsoft.com/office/drawing/2014/main" id="{00000000-0008-0000-0600-000096010000}"/>
            </a:ext>
          </a:extLst>
        </xdr:cNvPr>
        <xdr:cNvCxnSpPr/>
      </xdr:nvCxnSpPr>
      <xdr:spPr>
        <a:xfrm flipV="1">
          <a:off x="9639300" y="13099098"/>
          <a:ext cx="838200" cy="927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165515</xdr:rowOff>
    </xdr:from>
    <xdr:ext cx="534377" cy="259045"/>
    <xdr:sp macro="" textlink="">
      <xdr:nvSpPr>
        <xdr:cNvPr id="407" name="普通建設事業費 （ うち新規整備　）平均値テキスト">
          <a:extLst>
            <a:ext uri="{FF2B5EF4-FFF2-40B4-BE49-F238E27FC236}">
              <a16:creationId xmlns:a16="http://schemas.microsoft.com/office/drawing/2014/main" id="{00000000-0008-0000-0600-000097010000}"/>
            </a:ext>
          </a:extLst>
        </xdr:cNvPr>
        <xdr:cNvSpPr txBox="1"/>
      </xdr:nvSpPr>
      <xdr:spPr>
        <a:xfrm>
          <a:off x="10528300" y="1319571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26,762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15638</xdr:rowOff>
    </xdr:from>
    <xdr:to>
      <xdr:col>55</xdr:col>
      <xdr:colOff>50800</xdr:colOff>
      <xdr:row>77</xdr:row>
      <xdr:rowOff>117238</xdr:rowOff>
    </xdr:to>
    <xdr:sp macro="" textlink="">
      <xdr:nvSpPr>
        <xdr:cNvPr id="408" name="フローチャート: 判断 407">
          <a:extLst>
            <a:ext uri="{FF2B5EF4-FFF2-40B4-BE49-F238E27FC236}">
              <a16:creationId xmlns:a16="http://schemas.microsoft.com/office/drawing/2014/main" id="{00000000-0008-0000-0600-000098010000}"/>
            </a:ext>
          </a:extLst>
        </xdr:cNvPr>
        <xdr:cNvSpPr/>
      </xdr:nvSpPr>
      <xdr:spPr>
        <a:xfrm>
          <a:off x="10426700" y="132172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76</xdr:row>
      <xdr:rowOff>161682</xdr:rowOff>
    </xdr:from>
    <xdr:to>
      <xdr:col>50</xdr:col>
      <xdr:colOff>114300</xdr:colOff>
      <xdr:row>77</xdr:row>
      <xdr:rowOff>35641</xdr:rowOff>
    </xdr:to>
    <xdr:cxnSp macro="">
      <xdr:nvCxnSpPr>
        <xdr:cNvPr id="409" name="直線コネクタ 408">
          <a:extLst>
            <a:ext uri="{FF2B5EF4-FFF2-40B4-BE49-F238E27FC236}">
              <a16:creationId xmlns:a16="http://schemas.microsoft.com/office/drawing/2014/main" id="{00000000-0008-0000-0600-000099010000}"/>
            </a:ext>
          </a:extLst>
        </xdr:cNvPr>
        <xdr:cNvCxnSpPr/>
      </xdr:nvCxnSpPr>
      <xdr:spPr>
        <a:xfrm flipV="1">
          <a:off x="8750300" y="13191882"/>
          <a:ext cx="889000" cy="454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22496</xdr:rowOff>
    </xdr:from>
    <xdr:to>
      <xdr:col>50</xdr:col>
      <xdr:colOff>165100</xdr:colOff>
      <xdr:row>77</xdr:row>
      <xdr:rowOff>124096</xdr:rowOff>
    </xdr:to>
    <xdr:sp macro="" textlink="">
      <xdr:nvSpPr>
        <xdr:cNvPr id="410" name="フローチャート: 判断 409">
          <a:extLst>
            <a:ext uri="{FF2B5EF4-FFF2-40B4-BE49-F238E27FC236}">
              <a16:creationId xmlns:a16="http://schemas.microsoft.com/office/drawing/2014/main" id="{00000000-0008-0000-0600-00009A010000}"/>
            </a:ext>
          </a:extLst>
        </xdr:cNvPr>
        <xdr:cNvSpPr/>
      </xdr:nvSpPr>
      <xdr:spPr>
        <a:xfrm>
          <a:off x="9588500" y="132241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77</xdr:row>
      <xdr:rowOff>115223</xdr:rowOff>
    </xdr:from>
    <xdr:ext cx="534377" cy="259045"/>
    <xdr:sp macro="" textlink="">
      <xdr:nvSpPr>
        <xdr:cNvPr id="411" name="テキスト ボックス 410">
          <a:extLst>
            <a:ext uri="{FF2B5EF4-FFF2-40B4-BE49-F238E27FC236}">
              <a16:creationId xmlns:a16="http://schemas.microsoft.com/office/drawing/2014/main" id="{00000000-0008-0000-0600-00009B010000}"/>
            </a:ext>
          </a:extLst>
        </xdr:cNvPr>
        <xdr:cNvSpPr txBox="1"/>
      </xdr:nvSpPr>
      <xdr:spPr>
        <a:xfrm>
          <a:off x="9372111" y="133168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26,012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76</xdr:row>
      <xdr:rowOff>31353</xdr:rowOff>
    </xdr:from>
    <xdr:to>
      <xdr:col>45</xdr:col>
      <xdr:colOff>177800</xdr:colOff>
      <xdr:row>77</xdr:row>
      <xdr:rowOff>35641</xdr:rowOff>
    </xdr:to>
    <xdr:cxnSp macro="">
      <xdr:nvCxnSpPr>
        <xdr:cNvPr id="412" name="直線コネクタ 411">
          <a:extLst>
            <a:ext uri="{FF2B5EF4-FFF2-40B4-BE49-F238E27FC236}">
              <a16:creationId xmlns:a16="http://schemas.microsoft.com/office/drawing/2014/main" id="{00000000-0008-0000-0600-00009C010000}"/>
            </a:ext>
          </a:extLst>
        </xdr:cNvPr>
        <xdr:cNvCxnSpPr/>
      </xdr:nvCxnSpPr>
      <xdr:spPr>
        <a:xfrm>
          <a:off x="7861300" y="13061553"/>
          <a:ext cx="889000" cy="1757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36038</xdr:rowOff>
    </xdr:from>
    <xdr:to>
      <xdr:col>46</xdr:col>
      <xdr:colOff>38100</xdr:colOff>
      <xdr:row>77</xdr:row>
      <xdr:rowOff>137638</xdr:rowOff>
    </xdr:to>
    <xdr:sp macro="" textlink="">
      <xdr:nvSpPr>
        <xdr:cNvPr id="413" name="フローチャート: 判断 412">
          <a:extLst>
            <a:ext uri="{FF2B5EF4-FFF2-40B4-BE49-F238E27FC236}">
              <a16:creationId xmlns:a16="http://schemas.microsoft.com/office/drawing/2014/main" id="{00000000-0008-0000-0600-00009D010000}"/>
            </a:ext>
          </a:extLst>
        </xdr:cNvPr>
        <xdr:cNvSpPr/>
      </xdr:nvSpPr>
      <xdr:spPr>
        <a:xfrm>
          <a:off x="8699500" y="132376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77</xdr:row>
      <xdr:rowOff>128765</xdr:rowOff>
    </xdr:from>
    <xdr:ext cx="534377" cy="259045"/>
    <xdr:sp macro="" textlink="">
      <xdr:nvSpPr>
        <xdr:cNvPr id="414" name="テキスト ボックス 413">
          <a:extLst>
            <a:ext uri="{FF2B5EF4-FFF2-40B4-BE49-F238E27FC236}">
              <a16:creationId xmlns:a16="http://schemas.microsoft.com/office/drawing/2014/main" id="{00000000-0008-0000-0600-00009E010000}"/>
            </a:ext>
          </a:extLst>
        </xdr:cNvPr>
        <xdr:cNvSpPr txBox="1"/>
      </xdr:nvSpPr>
      <xdr:spPr>
        <a:xfrm>
          <a:off x="8483111" y="133304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24,531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76</xdr:row>
      <xdr:rowOff>31353</xdr:rowOff>
    </xdr:from>
    <xdr:to>
      <xdr:col>41</xdr:col>
      <xdr:colOff>50800</xdr:colOff>
      <xdr:row>76</xdr:row>
      <xdr:rowOff>153563</xdr:rowOff>
    </xdr:to>
    <xdr:cxnSp macro="">
      <xdr:nvCxnSpPr>
        <xdr:cNvPr id="415" name="直線コネクタ 414">
          <a:extLst>
            <a:ext uri="{FF2B5EF4-FFF2-40B4-BE49-F238E27FC236}">
              <a16:creationId xmlns:a16="http://schemas.microsoft.com/office/drawing/2014/main" id="{00000000-0008-0000-0600-00009F010000}"/>
            </a:ext>
          </a:extLst>
        </xdr:cNvPr>
        <xdr:cNvCxnSpPr/>
      </xdr:nvCxnSpPr>
      <xdr:spPr>
        <a:xfrm flipV="1">
          <a:off x="6972300" y="13061553"/>
          <a:ext cx="889000" cy="1222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13353</xdr:rowOff>
    </xdr:from>
    <xdr:to>
      <xdr:col>41</xdr:col>
      <xdr:colOff>101600</xdr:colOff>
      <xdr:row>77</xdr:row>
      <xdr:rowOff>114953</xdr:rowOff>
    </xdr:to>
    <xdr:sp macro="" textlink="">
      <xdr:nvSpPr>
        <xdr:cNvPr id="416" name="フローチャート: 判断 415">
          <a:extLst>
            <a:ext uri="{FF2B5EF4-FFF2-40B4-BE49-F238E27FC236}">
              <a16:creationId xmlns:a16="http://schemas.microsoft.com/office/drawing/2014/main" id="{00000000-0008-0000-0600-0000A0010000}"/>
            </a:ext>
          </a:extLst>
        </xdr:cNvPr>
        <xdr:cNvSpPr/>
      </xdr:nvSpPr>
      <xdr:spPr>
        <a:xfrm>
          <a:off x="7810500" y="132150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77</xdr:row>
      <xdr:rowOff>106080</xdr:rowOff>
    </xdr:from>
    <xdr:ext cx="534377" cy="259045"/>
    <xdr:sp macro="" textlink="">
      <xdr:nvSpPr>
        <xdr:cNvPr id="417" name="テキスト ボックス 416">
          <a:extLst>
            <a:ext uri="{FF2B5EF4-FFF2-40B4-BE49-F238E27FC236}">
              <a16:creationId xmlns:a16="http://schemas.microsoft.com/office/drawing/2014/main" id="{00000000-0008-0000-0600-0000A1010000}"/>
            </a:ext>
          </a:extLst>
        </xdr:cNvPr>
        <xdr:cNvSpPr txBox="1"/>
      </xdr:nvSpPr>
      <xdr:spPr>
        <a:xfrm>
          <a:off x="7594111" y="133077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27,012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159986</xdr:rowOff>
    </xdr:from>
    <xdr:to>
      <xdr:col>36</xdr:col>
      <xdr:colOff>165100</xdr:colOff>
      <xdr:row>77</xdr:row>
      <xdr:rowOff>90136</xdr:rowOff>
    </xdr:to>
    <xdr:sp macro="" textlink="">
      <xdr:nvSpPr>
        <xdr:cNvPr id="418" name="フローチャート: 判断 417">
          <a:extLst>
            <a:ext uri="{FF2B5EF4-FFF2-40B4-BE49-F238E27FC236}">
              <a16:creationId xmlns:a16="http://schemas.microsoft.com/office/drawing/2014/main" id="{00000000-0008-0000-0600-0000A2010000}"/>
            </a:ext>
          </a:extLst>
        </xdr:cNvPr>
        <xdr:cNvSpPr/>
      </xdr:nvSpPr>
      <xdr:spPr>
        <a:xfrm>
          <a:off x="6921500" y="131901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77</xdr:row>
      <xdr:rowOff>81263</xdr:rowOff>
    </xdr:from>
    <xdr:ext cx="534377" cy="259045"/>
    <xdr:sp macro="" textlink="">
      <xdr:nvSpPr>
        <xdr:cNvPr id="419" name="テキスト ボックス 418">
          <a:extLst>
            <a:ext uri="{FF2B5EF4-FFF2-40B4-BE49-F238E27FC236}">
              <a16:creationId xmlns:a16="http://schemas.microsoft.com/office/drawing/2014/main" id="{00000000-0008-0000-0600-0000A3010000}"/>
            </a:ext>
          </a:extLst>
        </xdr:cNvPr>
        <xdr:cNvSpPr txBox="1"/>
      </xdr:nvSpPr>
      <xdr:spPr>
        <a:xfrm>
          <a:off x="6705111" y="132829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29,726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600-0000A4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600-0000A5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600-0000A6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3" name="テキスト ボックス 422">
          <a:extLst>
            <a:ext uri="{FF2B5EF4-FFF2-40B4-BE49-F238E27FC236}">
              <a16:creationId xmlns:a16="http://schemas.microsoft.com/office/drawing/2014/main" id="{00000000-0008-0000-0600-0000A7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4" name="テキスト ボックス 423">
          <a:extLst>
            <a:ext uri="{FF2B5EF4-FFF2-40B4-BE49-F238E27FC236}">
              <a16:creationId xmlns:a16="http://schemas.microsoft.com/office/drawing/2014/main" id="{00000000-0008-0000-0600-0000A8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18098</xdr:rowOff>
    </xdr:from>
    <xdr:to>
      <xdr:col>55</xdr:col>
      <xdr:colOff>50800</xdr:colOff>
      <xdr:row>76</xdr:row>
      <xdr:rowOff>119698</xdr:rowOff>
    </xdr:to>
    <xdr:sp macro="" textlink="">
      <xdr:nvSpPr>
        <xdr:cNvPr id="425" name="楕円 424">
          <a:extLst>
            <a:ext uri="{FF2B5EF4-FFF2-40B4-BE49-F238E27FC236}">
              <a16:creationId xmlns:a16="http://schemas.microsoft.com/office/drawing/2014/main" id="{00000000-0008-0000-0600-0000A9010000}"/>
            </a:ext>
          </a:extLst>
        </xdr:cNvPr>
        <xdr:cNvSpPr/>
      </xdr:nvSpPr>
      <xdr:spPr>
        <a:xfrm>
          <a:off x="10426700" y="130482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75</xdr:row>
      <xdr:rowOff>40975</xdr:rowOff>
    </xdr:from>
    <xdr:ext cx="534377" cy="259045"/>
    <xdr:sp macro="" textlink="">
      <xdr:nvSpPr>
        <xdr:cNvPr id="426" name="普通建設事業費 （ うち新規整備　）該当値テキスト">
          <a:extLst>
            <a:ext uri="{FF2B5EF4-FFF2-40B4-BE49-F238E27FC236}">
              <a16:creationId xmlns:a16="http://schemas.microsoft.com/office/drawing/2014/main" id="{00000000-0008-0000-0600-0000AA010000}"/>
            </a:ext>
          </a:extLst>
        </xdr:cNvPr>
        <xdr:cNvSpPr txBox="1"/>
      </xdr:nvSpPr>
      <xdr:spPr>
        <a:xfrm>
          <a:off x="10528300" y="128997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45,243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76</xdr:row>
      <xdr:rowOff>110882</xdr:rowOff>
    </xdr:from>
    <xdr:to>
      <xdr:col>50</xdr:col>
      <xdr:colOff>165100</xdr:colOff>
      <xdr:row>77</xdr:row>
      <xdr:rowOff>41032</xdr:rowOff>
    </xdr:to>
    <xdr:sp macro="" textlink="">
      <xdr:nvSpPr>
        <xdr:cNvPr id="427" name="楕円 426">
          <a:extLst>
            <a:ext uri="{FF2B5EF4-FFF2-40B4-BE49-F238E27FC236}">
              <a16:creationId xmlns:a16="http://schemas.microsoft.com/office/drawing/2014/main" id="{00000000-0008-0000-0600-0000AB010000}"/>
            </a:ext>
          </a:extLst>
        </xdr:cNvPr>
        <xdr:cNvSpPr/>
      </xdr:nvSpPr>
      <xdr:spPr>
        <a:xfrm>
          <a:off x="9588500" y="131410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75</xdr:row>
      <xdr:rowOff>57559</xdr:rowOff>
    </xdr:from>
    <xdr:ext cx="534377" cy="259045"/>
    <xdr:sp macro="" textlink="">
      <xdr:nvSpPr>
        <xdr:cNvPr id="428" name="テキスト ボックス 427">
          <a:extLst>
            <a:ext uri="{FF2B5EF4-FFF2-40B4-BE49-F238E27FC236}">
              <a16:creationId xmlns:a16="http://schemas.microsoft.com/office/drawing/2014/main" id="{00000000-0008-0000-0600-0000AC010000}"/>
            </a:ext>
          </a:extLst>
        </xdr:cNvPr>
        <xdr:cNvSpPr txBox="1"/>
      </xdr:nvSpPr>
      <xdr:spPr>
        <a:xfrm>
          <a:off x="9372111" y="129163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35,096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76</xdr:row>
      <xdr:rowOff>156291</xdr:rowOff>
    </xdr:from>
    <xdr:to>
      <xdr:col>46</xdr:col>
      <xdr:colOff>38100</xdr:colOff>
      <xdr:row>77</xdr:row>
      <xdr:rowOff>86441</xdr:rowOff>
    </xdr:to>
    <xdr:sp macro="" textlink="">
      <xdr:nvSpPr>
        <xdr:cNvPr id="429" name="楕円 428">
          <a:extLst>
            <a:ext uri="{FF2B5EF4-FFF2-40B4-BE49-F238E27FC236}">
              <a16:creationId xmlns:a16="http://schemas.microsoft.com/office/drawing/2014/main" id="{00000000-0008-0000-0600-0000AD010000}"/>
            </a:ext>
          </a:extLst>
        </xdr:cNvPr>
        <xdr:cNvSpPr/>
      </xdr:nvSpPr>
      <xdr:spPr>
        <a:xfrm>
          <a:off x="8699500" y="131864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75</xdr:row>
      <xdr:rowOff>102968</xdr:rowOff>
    </xdr:from>
    <xdr:ext cx="534377" cy="259045"/>
    <xdr:sp macro="" textlink="">
      <xdr:nvSpPr>
        <xdr:cNvPr id="430" name="テキスト ボックス 429">
          <a:extLst>
            <a:ext uri="{FF2B5EF4-FFF2-40B4-BE49-F238E27FC236}">
              <a16:creationId xmlns:a16="http://schemas.microsoft.com/office/drawing/2014/main" id="{00000000-0008-0000-0600-0000AE010000}"/>
            </a:ext>
          </a:extLst>
        </xdr:cNvPr>
        <xdr:cNvSpPr txBox="1"/>
      </xdr:nvSpPr>
      <xdr:spPr>
        <a:xfrm>
          <a:off x="8483111" y="129617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30,130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75</xdr:row>
      <xdr:rowOff>152003</xdr:rowOff>
    </xdr:from>
    <xdr:to>
      <xdr:col>41</xdr:col>
      <xdr:colOff>101600</xdr:colOff>
      <xdr:row>76</xdr:row>
      <xdr:rowOff>82153</xdr:rowOff>
    </xdr:to>
    <xdr:sp macro="" textlink="">
      <xdr:nvSpPr>
        <xdr:cNvPr id="431" name="楕円 430">
          <a:extLst>
            <a:ext uri="{FF2B5EF4-FFF2-40B4-BE49-F238E27FC236}">
              <a16:creationId xmlns:a16="http://schemas.microsoft.com/office/drawing/2014/main" id="{00000000-0008-0000-0600-0000AF010000}"/>
            </a:ext>
          </a:extLst>
        </xdr:cNvPr>
        <xdr:cNvSpPr/>
      </xdr:nvSpPr>
      <xdr:spPr>
        <a:xfrm>
          <a:off x="7810500" y="130107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74</xdr:row>
      <xdr:rowOff>98680</xdr:rowOff>
    </xdr:from>
    <xdr:ext cx="534377" cy="259045"/>
    <xdr:sp macro="" textlink="">
      <xdr:nvSpPr>
        <xdr:cNvPr id="432" name="テキスト ボックス 431">
          <a:extLst>
            <a:ext uri="{FF2B5EF4-FFF2-40B4-BE49-F238E27FC236}">
              <a16:creationId xmlns:a16="http://schemas.microsoft.com/office/drawing/2014/main" id="{00000000-0008-0000-0600-0000B0010000}"/>
            </a:ext>
          </a:extLst>
        </xdr:cNvPr>
        <xdr:cNvSpPr txBox="1"/>
      </xdr:nvSpPr>
      <xdr:spPr>
        <a:xfrm>
          <a:off x="7594111" y="127859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49,349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102763</xdr:rowOff>
    </xdr:from>
    <xdr:to>
      <xdr:col>36</xdr:col>
      <xdr:colOff>165100</xdr:colOff>
      <xdr:row>77</xdr:row>
      <xdr:rowOff>32913</xdr:rowOff>
    </xdr:to>
    <xdr:sp macro="" textlink="">
      <xdr:nvSpPr>
        <xdr:cNvPr id="433" name="楕円 432">
          <a:extLst>
            <a:ext uri="{FF2B5EF4-FFF2-40B4-BE49-F238E27FC236}">
              <a16:creationId xmlns:a16="http://schemas.microsoft.com/office/drawing/2014/main" id="{00000000-0008-0000-0600-0000B1010000}"/>
            </a:ext>
          </a:extLst>
        </xdr:cNvPr>
        <xdr:cNvSpPr/>
      </xdr:nvSpPr>
      <xdr:spPr>
        <a:xfrm>
          <a:off x="6921500" y="131329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75</xdr:row>
      <xdr:rowOff>49439</xdr:rowOff>
    </xdr:from>
    <xdr:ext cx="534377" cy="259045"/>
    <xdr:sp macro="" textlink="">
      <xdr:nvSpPr>
        <xdr:cNvPr id="434" name="テキスト ボックス 433">
          <a:extLst>
            <a:ext uri="{FF2B5EF4-FFF2-40B4-BE49-F238E27FC236}">
              <a16:creationId xmlns:a16="http://schemas.microsoft.com/office/drawing/2014/main" id="{00000000-0008-0000-0600-0000B2010000}"/>
            </a:ext>
          </a:extLst>
        </xdr:cNvPr>
        <xdr:cNvSpPr txBox="1"/>
      </xdr:nvSpPr>
      <xdr:spPr>
        <a:xfrm>
          <a:off x="6705111" y="129081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35,984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5" name="正方形/長方形 434">
          <a:extLst>
            <a:ext uri="{FF2B5EF4-FFF2-40B4-BE49-F238E27FC236}">
              <a16:creationId xmlns:a16="http://schemas.microsoft.com/office/drawing/2014/main" id="{00000000-0008-0000-0600-0000B3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6" name="正方形/長方形 435">
          <a:extLst>
            <a:ext uri="{FF2B5EF4-FFF2-40B4-BE49-F238E27FC236}">
              <a16:creationId xmlns:a16="http://schemas.microsoft.com/office/drawing/2014/main" id="{00000000-0008-0000-0600-0000B4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7" name="正方形/長方形 436">
          <a:extLst>
            <a:ext uri="{FF2B5EF4-FFF2-40B4-BE49-F238E27FC236}">
              <a16:creationId xmlns:a16="http://schemas.microsoft.com/office/drawing/2014/main" id="{00000000-0008-0000-0600-0000B5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129/136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8" name="正方形/長方形 437">
          <a:extLst>
            <a:ext uri="{FF2B5EF4-FFF2-40B4-BE49-F238E27FC236}">
              <a16:creationId xmlns:a16="http://schemas.microsoft.com/office/drawing/2014/main" id="{00000000-0008-0000-0600-0000B6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9" name="正方形/長方形 438">
          <a:extLst>
            <a:ext uri="{FF2B5EF4-FFF2-40B4-BE49-F238E27FC236}">
              <a16:creationId xmlns:a16="http://schemas.microsoft.com/office/drawing/2014/main" id="{00000000-0008-0000-0600-0000B7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33,436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0" name="正方形/長方形 439">
          <a:extLst>
            <a:ext uri="{FF2B5EF4-FFF2-40B4-BE49-F238E27FC236}">
              <a16:creationId xmlns:a16="http://schemas.microsoft.com/office/drawing/2014/main" id="{00000000-0008-0000-0600-0000B8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1" name="正方形/長方形 440">
          <a:extLst>
            <a:ext uri="{FF2B5EF4-FFF2-40B4-BE49-F238E27FC236}">
              <a16:creationId xmlns:a16="http://schemas.microsoft.com/office/drawing/2014/main" id="{00000000-0008-0000-0600-0000B9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44,674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2" name="正方形/長方形 441">
          <a:extLst>
            <a:ext uri="{FF2B5EF4-FFF2-40B4-BE49-F238E27FC236}">
              <a16:creationId xmlns:a16="http://schemas.microsoft.com/office/drawing/2014/main" id="{00000000-0008-0000-0600-0000BA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3" name="テキスト ボックス 442">
          <a:extLst>
            <a:ext uri="{FF2B5EF4-FFF2-40B4-BE49-F238E27FC236}">
              <a16:creationId xmlns:a16="http://schemas.microsoft.com/office/drawing/2014/main" id="{00000000-0008-0000-0600-0000BB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4" name="直線コネクタ 443">
          <a:extLst>
            <a:ext uri="{FF2B5EF4-FFF2-40B4-BE49-F238E27FC236}">
              <a16:creationId xmlns:a16="http://schemas.microsoft.com/office/drawing/2014/main" id="{00000000-0008-0000-0600-0000BC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98879</xdr:rowOff>
    </xdr:from>
    <xdr:to>
      <xdr:col>59</xdr:col>
      <xdr:colOff>50800</xdr:colOff>
      <xdr:row>99</xdr:row>
      <xdr:rowOff>98879</xdr:rowOff>
    </xdr:to>
    <xdr:cxnSp macro="">
      <xdr:nvCxnSpPr>
        <xdr:cNvPr id="445" name="直線コネクタ 444">
          <a:extLst>
            <a:ext uri="{FF2B5EF4-FFF2-40B4-BE49-F238E27FC236}">
              <a16:creationId xmlns:a16="http://schemas.microsoft.com/office/drawing/2014/main" id="{00000000-0008-0000-0600-0000BD010000}"/>
            </a:ext>
          </a:extLst>
        </xdr:cNvPr>
        <xdr:cNvCxnSpPr/>
      </xdr:nvCxnSpPr>
      <xdr:spPr>
        <a:xfrm>
          <a:off x="6604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128106</xdr:rowOff>
    </xdr:from>
    <xdr:ext cx="248786" cy="259045"/>
    <xdr:sp macro="" textlink="">
      <xdr:nvSpPr>
        <xdr:cNvPr id="446" name="テキスト ボックス 445">
          <a:extLst>
            <a:ext uri="{FF2B5EF4-FFF2-40B4-BE49-F238E27FC236}">
              <a16:creationId xmlns:a16="http://schemas.microsoft.com/office/drawing/2014/main" id="{00000000-0008-0000-0600-0000BE010000}"/>
            </a:ext>
          </a:extLst>
        </xdr:cNvPr>
        <xdr:cNvSpPr txBox="1"/>
      </xdr:nvSpPr>
      <xdr:spPr>
        <a:xfrm>
          <a:off x="6355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115207</xdr:rowOff>
    </xdr:from>
    <xdr:to>
      <xdr:col>59</xdr:col>
      <xdr:colOff>50800</xdr:colOff>
      <xdr:row>97</xdr:row>
      <xdr:rowOff>115207</xdr:rowOff>
    </xdr:to>
    <xdr:cxnSp macro="">
      <xdr:nvCxnSpPr>
        <xdr:cNvPr id="447" name="直線コネクタ 446">
          <a:extLst>
            <a:ext uri="{FF2B5EF4-FFF2-40B4-BE49-F238E27FC236}">
              <a16:creationId xmlns:a16="http://schemas.microsoft.com/office/drawing/2014/main" id="{00000000-0008-0000-0600-0000BF010000}"/>
            </a:ext>
          </a:extLst>
        </xdr:cNvPr>
        <xdr:cNvCxnSpPr/>
      </xdr:nvCxnSpPr>
      <xdr:spPr>
        <a:xfrm>
          <a:off x="6604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144434</xdr:rowOff>
    </xdr:from>
    <xdr:ext cx="531299" cy="259045"/>
    <xdr:sp macro="" textlink="">
      <xdr:nvSpPr>
        <xdr:cNvPr id="448" name="テキスト ボックス 447">
          <a:extLst>
            <a:ext uri="{FF2B5EF4-FFF2-40B4-BE49-F238E27FC236}">
              <a16:creationId xmlns:a16="http://schemas.microsoft.com/office/drawing/2014/main" id="{00000000-0008-0000-0600-0000C0010000}"/>
            </a:ext>
          </a:extLst>
        </xdr:cNvPr>
        <xdr:cNvSpPr txBox="1"/>
      </xdr:nvSpPr>
      <xdr:spPr>
        <a:xfrm>
          <a:off x="6072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95</xdr:row>
      <xdr:rowOff>131536</xdr:rowOff>
    </xdr:from>
    <xdr:to>
      <xdr:col>59</xdr:col>
      <xdr:colOff>50800</xdr:colOff>
      <xdr:row>95</xdr:row>
      <xdr:rowOff>131536</xdr:rowOff>
    </xdr:to>
    <xdr:cxnSp macro="">
      <xdr:nvCxnSpPr>
        <xdr:cNvPr id="449" name="直線コネクタ 448">
          <a:extLst>
            <a:ext uri="{FF2B5EF4-FFF2-40B4-BE49-F238E27FC236}">
              <a16:creationId xmlns:a16="http://schemas.microsoft.com/office/drawing/2014/main" id="{00000000-0008-0000-0600-0000C1010000}"/>
            </a:ext>
          </a:extLst>
        </xdr:cNvPr>
        <xdr:cNvCxnSpPr/>
      </xdr:nvCxnSpPr>
      <xdr:spPr>
        <a:xfrm>
          <a:off x="6604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94</xdr:row>
      <xdr:rowOff>160763</xdr:rowOff>
    </xdr:from>
    <xdr:ext cx="531299" cy="259045"/>
    <xdr:sp macro="" textlink="">
      <xdr:nvSpPr>
        <xdr:cNvPr id="450" name="テキスト ボックス 449">
          <a:extLst>
            <a:ext uri="{FF2B5EF4-FFF2-40B4-BE49-F238E27FC236}">
              <a16:creationId xmlns:a16="http://schemas.microsoft.com/office/drawing/2014/main" id="{00000000-0008-0000-0600-0000C2010000}"/>
            </a:ext>
          </a:extLst>
        </xdr:cNvPr>
        <xdr:cNvSpPr txBox="1"/>
      </xdr:nvSpPr>
      <xdr:spPr>
        <a:xfrm>
          <a:off x="6072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147864</xdr:rowOff>
    </xdr:from>
    <xdr:to>
      <xdr:col>59</xdr:col>
      <xdr:colOff>50800</xdr:colOff>
      <xdr:row>93</xdr:row>
      <xdr:rowOff>147864</xdr:rowOff>
    </xdr:to>
    <xdr:cxnSp macro="">
      <xdr:nvCxnSpPr>
        <xdr:cNvPr id="451" name="直線コネクタ 450">
          <a:extLst>
            <a:ext uri="{FF2B5EF4-FFF2-40B4-BE49-F238E27FC236}">
              <a16:creationId xmlns:a16="http://schemas.microsoft.com/office/drawing/2014/main" id="{00000000-0008-0000-0600-0000C3010000}"/>
            </a:ext>
          </a:extLst>
        </xdr:cNvPr>
        <xdr:cNvCxnSpPr/>
      </xdr:nvCxnSpPr>
      <xdr:spPr>
        <a:xfrm>
          <a:off x="6604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5641</xdr:rowOff>
    </xdr:from>
    <xdr:ext cx="531299" cy="259045"/>
    <xdr:sp macro="" textlink="">
      <xdr:nvSpPr>
        <xdr:cNvPr id="452" name="テキスト ボックス 451">
          <a:extLst>
            <a:ext uri="{FF2B5EF4-FFF2-40B4-BE49-F238E27FC236}">
              <a16:creationId xmlns:a16="http://schemas.microsoft.com/office/drawing/2014/main" id="{00000000-0008-0000-0600-0000C4010000}"/>
            </a:ext>
          </a:extLst>
        </xdr:cNvPr>
        <xdr:cNvSpPr txBox="1"/>
      </xdr:nvSpPr>
      <xdr:spPr>
        <a:xfrm>
          <a:off x="6072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164193</xdr:rowOff>
    </xdr:from>
    <xdr:to>
      <xdr:col>59</xdr:col>
      <xdr:colOff>50800</xdr:colOff>
      <xdr:row>91</xdr:row>
      <xdr:rowOff>164193</xdr:rowOff>
    </xdr:to>
    <xdr:cxnSp macro="">
      <xdr:nvCxnSpPr>
        <xdr:cNvPr id="453" name="直線コネクタ 452">
          <a:extLst>
            <a:ext uri="{FF2B5EF4-FFF2-40B4-BE49-F238E27FC236}">
              <a16:creationId xmlns:a16="http://schemas.microsoft.com/office/drawing/2014/main" id="{00000000-0008-0000-0600-0000C5010000}"/>
            </a:ext>
          </a:extLst>
        </xdr:cNvPr>
        <xdr:cNvCxnSpPr/>
      </xdr:nvCxnSpPr>
      <xdr:spPr>
        <a:xfrm>
          <a:off x="6604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21970</xdr:rowOff>
    </xdr:from>
    <xdr:ext cx="595419" cy="259045"/>
    <xdr:sp macro="" textlink="">
      <xdr:nvSpPr>
        <xdr:cNvPr id="454" name="テキスト ボックス 453">
          <a:extLst>
            <a:ext uri="{FF2B5EF4-FFF2-40B4-BE49-F238E27FC236}">
              <a16:creationId xmlns:a16="http://schemas.microsoft.com/office/drawing/2014/main" id="{00000000-0008-0000-0600-0000C6010000}"/>
            </a:ext>
          </a:extLst>
        </xdr:cNvPr>
        <xdr:cNvSpPr txBox="1"/>
      </xdr:nvSpPr>
      <xdr:spPr>
        <a:xfrm>
          <a:off x="6008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9071</xdr:rowOff>
    </xdr:from>
    <xdr:to>
      <xdr:col>59</xdr:col>
      <xdr:colOff>50800</xdr:colOff>
      <xdr:row>90</xdr:row>
      <xdr:rowOff>9071</xdr:rowOff>
    </xdr:to>
    <xdr:cxnSp macro="">
      <xdr:nvCxnSpPr>
        <xdr:cNvPr id="455" name="直線コネクタ 454">
          <a:extLst>
            <a:ext uri="{FF2B5EF4-FFF2-40B4-BE49-F238E27FC236}">
              <a16:creationId xmlns:a16="http://schemas.microsoft.com/office/drawing/2014/main" id="{00000000-0008-0000-0600-0000C7010000}"/>
            </a:ext>
          </a:extLst>
        </xdr:cNvPr>
        <xdr:cNvCxnSpPr/>
      </xdr:nvCxnSpPr>
      <xdr:spPr>
        <a:xfrm>
          <a:off x="6604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38298</xdr:rowOff>
    </xdr:from>
    <xdr:ext cx="595419" cy="259045"/>
    <xdr:sp macro="" textlink="">
      <xdr:nvSpPr>
        <xdr:cNvPr id="456" name="テキスト ボックス 455">
          <a:extLst>
            <a:ext uri="{FF2B5EF4-FFF2-40B4-BE49-F238E27FC236}">
              <a16:creationId xmlns:a16="http://schemas.microsoft.com/office/drawing/2014/main" id="{00000000-0008-0000-0600-0000C8010000}"/>
            </a:ext>
          </a:extLst>
        </xdr:cNvPr>
        <xdr:cNvSpPr txBox="1"/>
      </xdr:nvSpPr>
      <xdr:spPr>
        <a:xfrm>
          <a:off x="6008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7" name="直線コネクタ 456">
          <a:extLst>
            <a:ext uri="{FF2B5EF4-FFF2-40B4-BE49-F238E27FC236}">
              <a16:creationId xmlns:a16="http://schemas.microsoft.com/office/drawing/2014/main" id="{00000000-0008-0000-0600-0000C9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8" name="テキスト ボックス 457">
          <a:extLst>
            <a:ext uri="{FF2B5EF4-FFF2-40B4-BE49-F238E27FC236}">
              <a16:creationId xmlns:a16="http://schemas.microsoft.com/office/drawing/2014/main" id="{00000000-0008-0000-0600-0000CA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9" name="普通建設事業費 （ うち更新整備　）グラフ枠">
          <a:extLst>
            <a:ext uri="{FF2B5EF4-FFF2-40B4-BE49-F238E27FC236}">
              <a16:creationId xmlns:a16="http://schemas.microsoft.com/office/drawing/2014/main" id="{00000000-0008-0000-0600-0000CB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50459</xdr:rowOff>
    </xdr:from>
    <xdr:to>
      <xdr:col>54</xdr:col>
      <xdr:colOff>189865</xdr:colOff>
      <xdr:row>99</xdr:row>
      <xdr:rowOff>58351</xdr:rowOff>
    </xdr:to>
    <xdr:cxnSp macro="">
      <xdr:nvCxnSpPr>
        <xdr:cNvPr id="460" name="直線コネクタ 459">
          <a:extLst>
            <a:ext uri="{FF2B5EF4-FFF2-40B4-BE49-F238E27FC236}">
              <a16:creationId xmlns:a16="http://schemas.microsoft.com/office/drawing/2014/main" id="{00000000-0008-0000-0600-0000CC010000}"/>
            </a:ext>
          </a:extLst>
        </xdr:cNvPr>
        <xdr:cNvCxnSpPr/>
      </xdr:nvCxnSpPr>
      <xdr:spPr>
        <a:xfrm flipV="1">
          <a:off x="10475595" y="15480959"/>
          <a:ext cx="1270" cy="155094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62178</xdr:rowOff>
    </xdr:from>
    <xdr:ext cx="469744" cy="259045"/>
    <xdr:sp macro="" textlink="">
      <xdr:nvSpPr>
        <xdr:cNvPr id="461" name="普通建設事業費 （ うち更新整備　）最小値テキスト">
          <a:extLst>
            <a:ext uri="{FF2B5EF4-FFF2-40B4-BE49-F238E27FC236}">
              <a16:creationId xmlns:a16="http://schemas.microsoft.com/office/drawing/2014/main" id="{00000000-0008-0000-0600-0000CD010000}"/>
            </a:ext>
          </a:extLst>
        </xdr:cNvPr>
        <xdr:cNvSpPr txBox="1"/>
      </xdr:nvSpPr>
      <xdr:spPr>
        <a:xfrm>
          <a:off x="10528300" y="170357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58351</xdr:rowOff>
    </xdr:from>
    <xdr:to>
      <xdr:col>55</xdr:col>
      <xdr:colOff>88900</xdr:colOff>
      <xdr:row>99</xdr:row>
      <xdr:rowOff>58351</xdr:rowOff>
    </xdr:to>
    <xdr:cxnSp macro="">
      <xdr:nvCxnSpPr>
        <xdr:cNvPr id="462" name="直線コネクタ 461">
          <a:extLst>
            <a:ext uri="{FF2B5EF4-FFF2-40B4-BE49-F238E27FC236}">
              <a16:creationId xmlns:a16="http://schemas.microsoft.com/office/drawing/2014/main" id="{00000000-0008-0000-0600-0000CE010000}"/>
            </a:ext>
          </a:extLst>
        </xdr:cNvPr>
        <xdr:cNvCxnSpPr/>
      </xdr:nvCxnSpPr>
      <xdr:spPr>
        <a:xfrm>
          <a:off x="10388600" y="170319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168586</xdr:rowOff>
    </xdr:from>
    <xdr:ext cx="599010" cy="259045"/>
    <xdr:sp macro="" textlink="">
      <xdr:nvSpPr>
        <xdr:cNvPr id="463" name="普通建設事業費 （ うち更新整備　）最大値テキスト">
          <a:extLst>
            <a:ext uri="{FF2B5EF4-FFF2-40B4-BE49-F238E27FC236}">
              <a16:creationId xmlns:a16="http://schemas.microsoft.com/office/drawing/2014/main" id="{00000000-0008-0000-0600-0000CF010000}"/>
            </a:ext>
          </a:extLst>
        </xdr:cNvPr>
        <xdr:cNvSpPr txBox="1"/>
      </xdr:nvSpPr>
      <xdr:spPr>
        <a:xfrm>
          <a:off x="10528300" y="152561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146,198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50459</xdr:rowOff>
    </xdr:from>
    <xdr:to>
      <xdr:col>55</xdr:col>
      <xdr:colOff>88900</xdr:colOff>
      <xdr:row>90</xdr:row>
      <xdr:rowOff>50459</xdr:rowOff>
    </xdr:to>
    <xdr:cxnSp macro="">
      <xdr:nvCxnSpPr>
        <xdr:cNvPr id="464" name="直線コネクタ 463">
          <a:extLst>
            <a:ext uri="{FF2B5EF4-FFF2-40B4-BE49-F238E27FC236}">
              <a16:creationId xmlns:a16="http://schemas.microsoft.com/office/drawing/2014/main" id="{00000000-0008-0000-0600-0000D0010000}"/>
            </a:ext>
          </a:extLst>
        </xdr:cNvPr>
        <xdr:cNvCxnSpPr/>
      </xdr:nvCxnSpPr>
      <xdr:spPr>
        <a:xfrm>
          <a:off x="10388600" y="154809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117962</xdr:rowOff>
    </xdr:from>
    <xdr:to>
      <xdr:col>55</xdr:col>
      <xdr:colOff>0</xdr:colOff>
      <xdr:row>98</xdr:row>
      <xdr:rowOff>120225</xdr:rowOff>
    </xdr:to>
    <xdr:cxnSp macro="">
      <xdr:nvCxnSpPr>
        <xdr:cNvPr id="465" name="直線コネクタ 464">
          <a:extLst>
            <a:ext uri="{FF2B5EF4-FFF2-40B4-BE49-F238E27FC236}">
              <a16:creationId xmlns:a16="http://schemas.microsoft.com/office/drawing/2014/main" id="{00000000-0008-0000-0600-0000D1010000}"/>
            </a:ext>
          </a:extLst>
        </xdr:cNvPr>
        <xdr:cNvCxnSpPr/>
      </xdr:nvCxnSpPr>
      <xdr:spPr>
        <a:xfrm>
          <a:off x="9639300" y="16920062"/>
          <a:ext cx="838200" cy="22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32007</xdr:rowOff>
    </xdr:from>
    <xdr:ext cx="534377" cy="259045"/>
    <xdr:sp macro="" textlink="">
      <xdr:nvSpPr>
        <xdr:cNvPr id="466" name="普通建設事業費 （ うち更新整備　）平均値テキスト">
          <a:extLst>
            <a:ext uri="{FF2B5EF4-FFF2-40B4-BE49-F238E27FC236}">
              <a16:creationId xmlns:a16="http://schemas.microsoft.com/office/drawing/2014/main" id="{00000000-0008-0000-0600-0000D2010000}"/>
            </a:ext>
          </a:extLst>
        </xdr:cNvPr>
        <xdr:cNvSpPr txBox="1"/>
      </xdr:nvSpPr>
      <xdr:spPr>
        <a:xfrm>
          <a:off x="10528300" y="1631975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50,828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9130</xdr:rowOff>
    </xdr:from>
    <xdr:to>
      <xdr:col>55</xdr:col>
      <xdr:colOff>50800</xdr:colOff>
      <xdr:row>96</xdr:row>
      <xdr:rowOff>110730</xdr:rowOff>
    </xdr:to>
    <xdr:sp macro="" textlink="">
      <xdr:nvSpPr>
        <xdr:cNvPr id="467" name="フローチャート: 判断 466">
          <a:extLst>
            <a:ext uri="{FF2B5EF4-FFF2-40B4-BE49-F238E27FC236}">
              <a16:creationId xmlns:a16="http://schemas.microsoft.com/office/drawing/2014/main" id="{00000000-0008-0000-0600-0000D3010000}"/>
            </a:ext>
          </a:extLst>
        </xdr:cNvPr>
        <xdr:cNvSpPr/>
      </xdr:nvSpPr>
      <xdr:spPr>
        <a:xfrm>
          <a:off x="10426700" y="16468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90824</xdr:rowOff>
    </xdr:from>
    <xdr:to>
      <xdr:col>50</xdr:col>
      <xdr:colOff>114300</xdr:colOff>
      <xdr:row>98</xdr:row>
      <xdr:rowOff>117962</xdr:rowOff>
    </xdr:to>
    <xdr:cxnSp macro="">
      <xdr:nvCxnSpPr>
        <xdr:cNvPr id="468" name="直線コネクタ 467">
          <a:extLst>
            <a:ext uri="{FF2B5EF4-FFF2-40B4-BE49-F238E27FC236}">
              <a16:creationId xmlns:a16="http://schemas.microsoft.com/office/drawing/2014/main" id="{00000000-0008-0000-0600-0000D4010000}"/>
            </a:ext>
          </a:extLst>
        </xdr:cNvPr>
        <xdr:cNvCxnSpPr/>
      </xdr:nvCxnSpPr>
      <xdr:spPr>
        <a:xfrm>
          <a:off x="8750300" y="16892924"/>
          <a:ext cx="889000" cy="271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95</xdr:row>
      <xdr:rowOff>162999</xdr:rowOff>
    </xdr:from>
    <xdr:to>
      <xdr:col>50</xdr:col>
      <xdr:colOff>165100</xdr:colOff>
      <xdr:row>96</xdr:row>
      <xdr:rowOff>93149</xdr:rowOff>
    </xdr:to>
    <xdr:sp macro="" textlink="">
      <xdr:nvSpPr>
        <xdr:cNvPr id="469" name="フローチャート: 判断 468">
          <a:extLst>
            <a:ext uri="{FF2B5EF4-FFF2-40B4-BE49-F238E27FC236}">
              <a16:creationId xmlns:a16="http://schemas.microsoft.com/office/drawing/2014/main" id="{00000000-0008-0000-0600-0000D5010000}"/>
            </a:ext>
          </a:extLst>
        </xdr:cNvPr>
        <xdr:cNvSpPr/>
      </xdr:nvSpPr>
      <xdr:spPr>
        <a:xfrm>
          <a:off x="9588500" y="164507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109676</xdr:rowOff>
    </xdr:from>
    <xdr:ext cx="534377" cy="259045"/>
    <xdr:sp macro="" textlink="">
      <xdr:nvSpPr>
        <xdr:cNvPr id="470" name="テキスト ボックス 469">
          <a:extLst>
            <a:ext uri="{FF2B5EF4-FFF2-40B4-BE49-F238E27FC236}">
              <a16:creationId xmlns:a16="http://schemas.microsoft.com/office/drawing/2014/main" id="{00000000-0008-0000-0600-0000D6010000}"/>
            </a:ext>
          </a:extLst>
        </xdr:cNvPr>
        <xdr:cNvSpPr txBox="1"/>
      </xdr:nvSpPr>
      <xdr:spPr>
        <a:xfrm>
          <a:off x="9372111" y="162259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52,443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90824</xdr:rowOff>
    </xdr:from>
    <xdr:to>
      <xdr:col>45</xdr:col>
      <xdr:colOff>177800</xdr:colOff>
      <xdr:row>98</xdr:row>
      <xdr:rowOff>126887</xdr:rowOff>
    </xdr:to>
    <xdr:cxnSp macro="">
      <xdr:nvCxnSpPr>
        <xdr:cNvPr id="471" name="直線コネクタ 470">
          <a:extLst>
            <a:ext uri="{FF2B5EF4-FFF2-40B4-BE49-F238E27FC236}">
              <a16:creationId xmlns:a16="http://schemas.microsoft.com/office/drawing/2014/main" id="{00000000-0008-0000-0600-0000D7010000}"/>
            </a:ext>
          </a:extLst>
        </xdr:cNvPr>
        <xdr:cNvCxnSpPr/>
      </xdr:nvCxnSpPr>
      <xdr:spPr>
        <a:xfrm flipV="1">
          <a:off x="7861300" y="16892924"/>
          <a:ext cx="889000" cy="360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78625</xdr:rowOff>
    </xdr:from>
    <xdr:to>
      <xdr:col>46</xdr:col>
      <xdr:colOff>38100</xdr:colOff>
      <xdr:row>97</xdr:row>
      <xdr:rowOff>8775</xdr:rowOff>
    </xdr:to>
    <xdr:sp macro="" textlink="">
      <xdr:nvSpPr>
        <xdr:cNvPr id="472" name="フローチャート: 判断 471">
          <a:extLst>
            <a:ext uri="{FF2B5EF4-FFF2-40B4-BE49-F238E27FC236}">
              <a16:creationId xmlns:a16="http://schemas.microsoft.com/office/drawing/2014/main" id="{00000000-0008-0000-0600-0000D8010000}"/>
            </a:ext>
          </a:extLst>
        </xdr:cNvPr>
        <xdr:cNvSpPr/>
      </xdr:nvSpPr>
      <xdr:spPr>
        <a:xfrm>
          <a:off x="8699500" y="165378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25302</xdr:rowOff>
    </xdr:from>
    <xdr:ext cx="534377" cy="259045"/>
    <xdr:sp macro="" textlink="">
      <xdr:nvSpPr>
        <xdr:cNvPr id="473" name="テキスト ボックス 472">
          <a:extLst>
            <a:ext uri="{FF2B5EF4-FFF2-40B4-BE49-F238E27FC236}">
              <a16:creationId xmlns:a16="http://schemas.microsoft.com/office/drawing/2014/main" id="{00000000-0008-0000-0600-0000D9010000}"/>
            </a:ext>
          </a:extLst>
        </xdr:cNvPr>
        <xdr:cNvSpPr txBox="1"/>
      </xdr:nvSpPr>
      <xdr:spPr>
        <a:xfrm>
          <a:off x="8483111" y="163130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44,444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126887</xdr:rowOff>
    </xdr:from>
    <xdr:to>
      <xdr:col>41</xdr:col>
      <xdr:colOff>50800</xdr:colOff>
      <xdr:row>99</xdr:row>
      <xdr:rowOff>32660</xdr:rowOff>
    </xdr:to>
    <xdr:cxnSp macro="">
      <xdr:nvCxnSpPr>
        <xdr:cNvPr id="474" name="直線コネクタ 473">
          <a:extLst>
            <a:ext uri="{FF2B5EF4-FFF2-40B4-BE49-F238E27FC236}">
              <a16:creationId xmlns:a16="http://schemas.microsoft.com/office/drawing/2014/main" id="{00000000-0008-0000-0600-0000DA010000}"/>
            </a:ext>
          </a:extLst>
        </xdr:cNvPr>
        <xdr:cNvCxnSpPr/>
      </xdr:nvCxnSpPr>
      <xdr:spPr>
        <a:xfrm flipV="1">
          <a:off x="6972300" y="16928987"/>
          <a:ext cx="889000" cy="772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66846</xdr:rowOff>
    </xdr:from>
    <xdr:to>
      <xdr:col>41</xdr:col>
      <xdr:colOff>101600</xdr:colOff>
      <xdr:row>96</xdr:row>
      <xdr:rowOff>168446</xdr:rowOff>
    </xdr:to>
    <xdr:sp macro="" textlink="">
      <xdr:nvSpPr>
        <xdr:cNvPr id="475" name="フローチャート: 判断 474">
          <a:extLst>
            <a:ext uri="{FF2B5EF4-FFF2-40B4-BE49-F238E27FC236}">
              <a16:creationId xmlns:a16="http://schemas.microsoft.com/office/drawing/2014/main" id="{00000000-0008-0000-0600-0000DB010000}"/>
            </a:ext>
          </a:extLst>
        </xdr:cNvPr>
        <xdr:cNvSpPr/>
      </xdr:nvSpPr>
      <xdr:spPr>
        <a:xfrm>
          <a:off x="7810500" y="165260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13523</xdr:rowOff>
    </xdr:from>
    <xdr:ext cx="534377" cy="259045"/>
    <xdr:sp macro="" textlink="">
      <xdr:nvSpPr>
        <xdr:cNvPr id="476" name="テキスト ボックス 475">
          <a:extLst>
            <a:ext uri="{FF2B5EF4-FFF2-40B4-BE49-F238E27FC236}">
              <a16:creationId xmlns:a16="http://schemas.microsoft.com/office/drawing/2014/main" id="{00000000-0008-0000-0600-0000DC010000}"/>
            </a:ext>
          </a:extLst>
        </xdr:cNvPr>
        <xdr:cNvSpPr txBox="1"/>
      </xdr:nvSpPr>
      <xdr:spPr>
        <a:xfrm>
          <a:off x="7594111" y="163012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45,526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136982</xdr:rowOff>
    </xdr:from>
    <xdr:to>
      <xdr:col>36</xdr:col>
      <xdr:colOff>165100</xdr:colOff>
      <xdr:row>97</xdr:row>
      <xdr:rowOff>67132</xdr:rowOff>
    </xdr:to>
    <xdr:sp macro="" textlink="">
      <xdr:nvSpPr>
        <xdr:cNvPr id="477" name="フローチャート: 判断 476">
          <a:extLst>
            <a:ext uri="{FF2B5EF4-FFF2-40B4-BE49-F238E27FC236}">
              <a16:creationId xmlns:a16="http://schemas.microsoft.com/office/drawing/2014/main" id="{00000000-0008-0000-0600-0000DD010000}"/>
            </a:ext>
          </a:extLst>
        </xdr:cNvPr>
        <xdr:cNvSpPr/>
      </xdr:nvSpPr>
      <xdr:spPr>
        <a:xfrm>
          <a:off x="6921500" y="165961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83659</xdr:rowOff>
    </xdr:from>
    <xdr:ext cx="534377" cy="259045"/>
    <xdr:sp macro="" textlink="">
      <xdr:nvSpPr>
        <xdr:cNvPr id="478" name="テキスト ボックス 477">
          <a:extLst>
            <a:ext uri="{FF2B5EF4-FFF2-40B4-BE49-F238E27FC236}">
              <a16:creationId xmlns:a16="http://schemas.microsoft.com/office/drawing/2014/main" id="{00000000-0008-0000-0600-0000DE010000}"/>
            </a:ext>
          </a:extLst>
        </xdr:cNvPr>
        <xdr:cNvSpPr txBox="1"/>
      </xdr:nvSpPr>
      <xdr:spPr>
        <a:xfrm>
          <a:off x="6705111" y="163714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39,083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9" name="テキスト ボックス 478">
          <a:extLst>
            <a:ext uri="{FF2B5EF4-FFF2-40B4-BE49-F238E27FC236}">
              <a16:creationId xmlns:a16="http://schemas.microsoft.com/office/drawing/2014/main" id="{00000000-0008-0000-0600-0000DF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0" name="テキスト ボックス 479">
          <a:extLst>
            <a:ext uri="{FF2B5EF4-FFF2-40B4-BE49-F238E27FC236}">
              <a16:creationId xmlns:a16="http://schemas.microsoft.com/office/drawing/2014/main" id="{00000000-0008-0000-0600-0000E0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1" name="テキスト ボックス 480">
          <a:extLst>
            <a:ext uri="{FF2B5EF4-FFF2-40B4-BE49-F238E27FC236}">
              <a16:creationId xmlns:a16="http://schemas.microsoft.com/office/drawing/2014/main" id="{00000000-0008-0000-0600-0000E1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2" name="テキスト ボックス 481">
          <a:extLst>
            <a:ext uri="{FF2B5EF4-FFF2-40B4-BE49-F238E27FC236}">
              <a16:creationId xmlns:a16="http://schemas.microsoft.com/office/drawing/2014/main" id="{00000000-0008-0000-0600-0000E2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3" name="テキスト ボックス 482">
          <a:extLst>
            <a:ext uri="{FF2B5EF4-FFF2-40B4-BE49-F238E27FC236}">
              <a16:creationId xmlns:a16="http://schemas.microsoft.com/office/drawing/2014/main" id="{00000000-0008-0000-0600-0000E3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69425</xdr:rowOff>
    </xdr:from>
    <xdr:to>
      <xdr:col>55</xdr:col>
      <xdr:colOff>50800</xdr:colOff>
      <xdr:row>98</xdr:row>
      <xdr:rowOff>171025</xdr:rowOff>
    </xdr:to>
    <xdr:sp macro="" textlink="">
      <xdr:nvSpPr>
        <xdr:cNvPr id="484" name="楕円 483">
          <a:extLst>
            <a:ext uri="{FF2B5EF4-FFF2-40B4-BE49-F238E27FC236}">
              <a16:creationId xmlns:a16="http://schemas.microsoft.com/office/drawing/2014/main" id="{00000000-0008-0000-0600-0000E4010000}"/>
            </a:ext>
          </a:extLst>
        </xdr:cNvPr>
        <xdr:cNvSpPr/>
      </xdr:nvSpPr>
      <xdr:spPr>
        <a:xfrm>
          <a:off x="10426700" y="168715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155802</xdr:rowOff>
    </xdr:from>
    <xdr:ext cx="534377" cy="259045"/>
    <xdr:sp macro="" textlink="">
      <xdr:nvSpPr>
        <xdr:cNvPr id="485" name="普通建設事業費 （ うち更新整備　）該当値テキスト">
          <a:extLst>
            <a:ext uri="{FF2B5EF4-FFF2-40B4-BE49-F238E27FC236}">
              <a16:creationId xmlns:a16="http://schemas.microsoft.com/office/drawing/2014/main" id="{00000000-0008-0000-0600-0000E5010000}"/>
            </a:ext>
          </a:extLst>
        </xdr:cNvPr>
        <xdr:cNvSpPr txBox="1"/>
      </xdr:nvSpPr>
      <xdr:spPr>
        <a:xfrm>
          <a:off x="10528300" y="167864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13,789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98</xdr:row>
      <xdr:rowOff>67162</xdr:rowOff>
    </xdr:from>
    <xdr:to>
      <xdr:col>50</xdr:col>
      <xdr:colOff>165100</xdr:colOff>
      <xdr:row>98</xdr:row>
      <xdr:rowOff>168762</xdr:rowOff>
    </xdr:to>
    <xdr:sp macro="" textlink="">
      <xdr:nvSpPr>
        <xdr:cNvPr id="486" name="楕円 485">
          <a:extLst>
            <a:ext uri="{FF2B5EF4-FFF2-40B4-BE49-F238E27FC236}">
              <a16:creationId xmlns:a16="http://schemas.microsoft.com/office/drawing/2014/main" id="{00000000-0008-0000-0600-0000E6010000}"/>
            </a:ext>
          </a:extLst>
        </xdr:cNvPr>
        <xdr:cNvSpPr/>
      </xdr:nvSpPr>
      <xdr:spPr>
        <a:xfrm>
          <a:off x="9588500" y="168692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159889</xdr:rowOff>
    </xdr:from>
    <xdr:ext cx="534377" cy="259045"/>
    <xdr:sp macro="" textlink="">
      <xdr:nvSpPr>
        <xdr:cNvPr id="487" name="テキスト ボックス 486">
          <a:extLst>
            <a:ext uri="{FF2B5EF4-FFF2-40B4-BE49-F238E27FC236}">
              <a16:creationId xmlns:a16="http://schemas.microsoft.com/office/drawing/2014/main" id="{00000000-0008-0000-0600-0000E7010000}"/>
            </a:ext>
          </a:extLst>
        </xdr:cNvPr>
        <xdr:cNvSpPr txBox="1"/>
      </xdr:nvSpPr>
      <xdr:spPr>
        <a:xfrm>
          <a:off x="9372111" y="169619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98</xdr:row>
      <xdr:rowOff>40024</xdr:rowOff>
    </xdr:from>
    <xdr:to>
      <xdr:col>46</xdr:col>
      <xdr:colOff>38100</xdr:colOff>
      <xdr:row>98</xdr:row>
      <xdr:rowOff>141624</xdr:rowOff>
    </xdr:to>
    <xdr:sp macro="" textlink="">
      <xdr:nvSpPr>
        <xdr:cNvPr id="488" name="楕円 487">
          <a:extLst>
            <a:ext uri="{FF2B5EF4-FFF2-40B4-BE49-F238E27FC236}">
              <a16:creationId xmlns:a16="http://schemas.microsoft.com/office/drawing/2014/main" id="{00000000-0008-0000-0600-0000E8010000}"/>
            </a:ext>
          </a:extLst>
        </xdr:cNvPr>
        <xdr:cNvSpPr/>
      </xdr:nvSpPr>
      <xdr:spPr>
        <a:xfrm>
          <a:off x="8699500" y="168421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132751</xdr:rowOff>
    </xdr:from>
    <xdr:ext cx="534377" cy="259045"/>
    <xdr:sp macro="" textlink="">
      <xdr:nvSpPr>
        <xdr:cNvPr id="489" name="テキスト ボックス 488">
          <a:extLst>
            <a:ext uri="{FF2B5EF4-FFF2-40B4-BE49-F238E27FC236}">
              <a16:creationId xmlns:a16="http://schemas.microsoft.com/office/drawing/2014/main" id="{00000000-0008-0000-0600-0000E9010000}"/>
            </a:ext>
          </a:extLst>
        </xdr:cNvPr>
        <xdr:cNvSpPr txBox="1"/>
      </xdr:nvSpPr>
      <xdr:spPr>
        <a:xfrm>
          <a:off x="8483111" y="169348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16,490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76087</xdr:rowOff>
    </xdr:from>
    <xdr:to>
      <xdr:col>41</xdr:col>
      <xdr:colOff>101600</xdr:colOff>
      <xdr:row>99</xdr:row>
      <xdr:rowOff>6237</xdr:rowOff>
    </xdr:to>
    <xdr:sp macro="" textlink="">
      <xdr:nvSpPr>
        <xdr:cNvPr id="490" name="楕円 489">
          <a:extLst>
            <a:ext uri="{FF2B5EF4-FFF2-40B4-BE49-F238E27FC236}">
              <a16:creationId xmlns:a16="http://schemas.microsoft.com/office/drawing/2014/main" id="{00000000-0008-0000-0600-0000EA010000}"/>
            </a:ext>
          </a:extLst>
        </xdr:cNvPr>
        <xdr:cNvSpPr/>
      </xdr:nvSpPr>
      <xdr:spPr>
        <a:xfrm>
          <a:off x="7810500" y="168781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168814</xdr:rowOff>
    </xdr:from>
    <xdr:ext cx="534377" cy="259045"/>
    <xdr:sp macro="" textlink="">
      <xdr:nvSpPr>
        <xdr:cNvPr id="491" name="テキスト ボックス 490">
          <a:extLst>
            <a:ext uri="{FF2B5EF4-FFF2-40B4-BE49-F238E27FC236}">
              <a16:creationId xmlns:a16="http://schemas.microsoft.com/office/drawing/2014/main" id="{00000000-0008-0000-0600-0000EB010000}"/>
            </a:ext>
          </a:extLst>
        </xdr:cNvPr>
        <xdr:cNvSpPr txBox="1"/>
      </xdr:nvSpPr>
      <xdr:spPr>
        <a:xfrm>
          <a:off x="7594111" y="169709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153310</xdr:rowOff>
    </xdr:from>
    <xdr:to>
      <xdr:col>36</xdr:col>
      <xdr:colOff>165100</xdr:colOff>
      <xdr:row>99</xdr:row>
      <xdr:rowOff>83460</xdr:rowOff>
    </xdr:to>
    <xdr:sp macro="" textlink="">
      <xdr:nvSpPr>
        <xdr:cNvPr id="492" name="楕円 491">
          <a:extLst>
            <a:ext uri="{FF2B5EF4-FFF2-40B4-BE49-F238E27FC236}">
              <a16:creationId xmlns:a16="http://schemas.microsoft.com/office/drawing/2014/main" id="{00000000-0008-0000-0600-0000EC010000}"/>
            </a:ext>
          </a:extLst>
        </xdr:cNvPr>
        <xdr:cNvSpPr/>
      </xdr:nvSpPr>
      <xdr:spPr>
        <a:xfrm>
          <a:off x="6921500" y="169554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99</xdr:row>
      <xdr:rowOff>74587</xdr:rowOff>
    </xdr:from>
    <xdr:ext cx="469744" cy="259045"/>
    <xdr:sp macro="" textlink="">
      <xdr:nvSpPr>
        <xdr:cNvPr id="493" name="テキスト ボックス 492">
          <a:extLst>
            <a:ext uri="{FF2B5EF4-FFF2-40B4-BE49-F238E27FC236}">
              <a16:creationId xmlns:a16="http://schemas.microsoft.com/office/drawing/2014/main" id="{00000000-0008-0000-0600-0000ED010000}"/>
            </a:ext>
          </a:extLst>
        </xdr:cNvPr>
        <xdr:cNvSpPr txBox="1"/>
      </xdr:nvSpPr>
      <xdr:spPr>
        <a:xfrm>
          <a:off x="6737428" y="170481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4" name="正方形/長方形 493">
          <a:extLst>
            <a:ext uri="{FF2B5EF4-FFF2-40B4-BE49-F238E27FC236}">
              <a16:creationId xmlns:a16="http://schemas.microsoft.com/office/drawing/2014/main" id="{00000000-0008-0000-0600-0000EE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5" name="正方形/長方形 494">
          <a:extLst>
            <a:ext uri="{FF2B5EF4-FFF2-40B4-BE49-F238E27FC236}">
              <a16:creationId xmlns:a16="http://schemas.microsoft.com/office/drawing/2014/main" id="{00000000-0008-0000-0600-0000EF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6" name="正方形/長方形 495">
          <a:extLst>
            <a:ext uri="{FF2B5EF4-FFF2-40B4-BE49-F238E27FC236}">
              <a16:creationId xmlns:a16="http://schemas.microsoft.com/office/drawing/2014/main" id="{00000000-0008-0000-0600-0000F0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7" name="正方形/長方形 496">
          <a:extLst>
            <a:ext uri="{FF2B5EF4-FFF2-40B4-BE49-F238E27FC236}">
              <a16:creationId xmlns:a16="http://schemas.microsoft.com/office/drawing/2014/main" id="{00000000-0008-0000-0600-0000F1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8" name="正方形/長方形 497">
          <a:extLst>
            <a:ext uri="{FF2B5EF4-FFF2-40B4-BE49-F238E27FC236}">
              <a16:creationId xmlns:a16="http://schemas.microsoft.com/office/drawing/2014/main" id="{00000000-0008-0000-0600-0000F2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9" name="正方形/長方形 498">
          <a:extLst>
            <a:ext uri="{FF2B5EF4-FFF2-40B4-BE49-F238E27FC236}">
              <a16:creationId xmlns:a16="http://schemas.microsoft.com/office/drawing/2014/main" id="{00000000-0008-0000-0600-0000F3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0" name="正方形/長方形 499">
          <a:extLst>
            <a:ext uri="{FF2B5EF4-FFF2-40B4-BE49-F238E27FC236}">
              <a16:creationId xmlns:a16="http://schemas.microsoft.com/office/drawing/2014/main" id="{00000000-0008-0000-0600-0000F4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33,284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1" name="正方形/長方形 500">
          <a:extLst>
            <a:ext uri="{FF2B5EF4-FFF2-40B4-BE49-F238E27FC236}">
              <a16:creationId xmlns:a16="http://schemas.microsoft.com/office/drawing/2014/main" id="{00000000-0008-0000-0600-0000F5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2" name="テキスト ボックス 501">
          <a:extLst>
            <a:ext uri="{FF2B5EF4-FFF2-40B4-BE49-F238E27FC236}">
              <a16:creationId xmlns:a16="http://schemas.microsoft.com/office/drawing/2014/main" id="{00000000-0008-0000-0600-0000F6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3" name="直線コネクタ 502">
          <a:extLst>
            <a:ext uri="{FF2B5EF4-FFF2-40B4-BE49-F238E27FC236}">
              <a16:creationId xmlns:a16="http://schemas.microsoft.com/office/drawing/2014/main" id="{00000000-0008-0000-0600-0000F7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504" name="直線コネクタ 503">
          <a:extLst>
            <a:ext uri="{FF2B5EF4-FFF2-40B4-BE49-F238E27FC236}">
              <a16:creationId xmlns:a16="http://schemas.microsoft.com/office/drawing/2014/main" id="{00000000-0008-0000-0600-0000F8010000}"/>
            </a:ext>
          </a:extLst>
        </xdr:cNvPr>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505" name="テキスト ボックス 504">
          <a:extLst>
            <a:ext uri="{FF2B5EF4-FFF2-40B4-BE49-F238E27FC236}">
              <a16:creationId xmlns:a16="http://schemas.microsoft.com/office/drawing/2014/main" id="{00000000-0008-0000-0600-0000F9010000}"/>
            </a:ext>
          </a:extLst>
        </xdr:cNvPr>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06" name="直線コネクタ 505">
          <a:extLst>
            <a:ext uri="{FF2B5EF4-FFF2-40B4-BE49-F238E27FC236}">
              <a16:creationId xmlns:a16="http://schemas.microsoft.com/office/drawing/2014/main" id="{00000000-0008-0000-0600-0000FA010000}"/>
            </a:ext>
          </a:extLst>
        </xdr:cNvPr>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507" name="テキスト ボックス 506">
          <a:extLst>
            <a:ext uri="{FF2B5EF4-FFF2-40B4-BE49-F238E27FC236}">
              <a16:creationId xmlns:a16="http://schemas.microsoft.com/office/drawing/2014/main" id="{00000000-0008-0000-0600-0000FB010000}"/>
            </a:ext>
          </a:extLst>
        </xdr:cNvPr>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8" name="直線コネクタ 507">
          <a:extLst>
            <a:ext uri="{FF2B5EF4-FFF2-40B4-BE49-F238E27FC236}">
              <a16:creationId xmlns:a16="http://schemas.microsoft.com/office/drawing/2014/main" id="{00000000-0008-0000-0600-0000FC01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09" name="テキスト ボックス 508">
          <a:extLst>
            <a:ext uri="{FF2B5EF4-FFF2-40B4-BE49-F238E27FC236}">
              <a16:creationId xmlns:a16="http://schemas.microsoft.com/office/drawing/2014/main" id="{00000000-0008-0000-0600-0000FD010000}"/>
            </a:ext>
          </a:extLst>
        </xdr:cNvPr>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10" name="直線コネクタ 509">
          <a:extLst>
            <a:ext uri="{FF2B5EF4-FFF2-40B4-BE49-F238E27FC236}">
              <a16:creationId xmlns:a16="http://schemas.microsoft.com/office/drawing/2014/main" id="{00000000-0008-0000-0600-0000FE010000}"/>
            </a:ext>
          </a:extLst>
        </xdr:cNvPr>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511" name="テキスト ボックス 510">
          <a:extLst>
            <a:ext uri="{FF2B5EF4-FFF2-40B4-BE49-F238E27FC236}">
              <a16:creationId xmlns:a16="http://schemas.microsoft.com/office/drawing/2014/main" id="{00000000-0008-0000-0600-0000FF010000}"/>
            </a:ext>
          </a:extLst>
        </xdr:cNvPr>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12" name="直線コネクタ 511">
          <a:extLst>
            <a:ext uri="{FF2B5EF4-FFF2-40B4-BE49-F238E27FC236}">
              <a16:creationId xmlns:a16="http://schemas.microsoft.com/office/drawing/2014/main" id="{00000000-0008-0000-0600-000000020000}"/>
            </a:ext>
          </a:extLst>
        </xdr:cNvPr>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92727</xdr:rowOff>
    </xdr:from>
    <xdr:ext cx="595419" cy="259045"/>
    <xdr:sp macro="" textlink="">
      <xdr:nvSpPr>
        <xdr:cNvPr id="513" name="テキスト ボックス 512">
          <a:extLst>
            <a:ext uri="{FF2B5EF4-FFF2-40B4-BE49-F238E27FC236}">
              <a16:creationId xmlns:a16="http://schemas.microsoft.com/office/drawing/2014/main" id="{00000000-0008-0000-0600-000001020000}"/>
            </a:ext>
          </a:extLst>
        </xdr:cNvPr>
        <xdr:cNvSpPr txBox="1"/>
      </xdr:nvSpPr>
      <xdr:spPr>
        <a:xfrm>
          <a:off x="11850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4" name="直線コネクタ 513">
          <a:extLst>
            <a:ext uri="{FF2B5EF4-FFF2-40B4-BE49-F238E27FC236}">
              <a16:creationId xmlns:a16="http://schemas.microsoft.com/office/drawing/2014/main" id="{00000000-0008-0000-0600-000002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15" name="テキスト ボックス 514">
          <a:extLst>
            <a:ext uri="{FF2B5EF4-FFF2-40B4-BE49-F238E27FC236}">
              <a16:creationId xmlns:a16="http://schemas.microsoft.com/office/drawing/2014/main" id="{00000000-0008-0000-0600-00000302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6" name="災害復旧事業費グラフ枠">
          <a:extLst>
            <a:ext uri="{FF2B5EF4-FFF2-40B4-BE49-F238E27FC236}">
              <a16:creationId xmlns:a16="http://schemas.microsoft.com/office/drawing/2014/main" id="{00000000-0008-0000-0600-000004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137541</xdr:rowOff>
    </xdr:from>
    <xdr:to>
      <xdr:col>85</xdr:col>
      <xdr:colOff>126364</xdr:colOff>
      <xdr:row>39</xdr:row>
      <xdr:rowOff>44450</xdr:rowOff>
    </xdr:to>
    <xdr:cxnSp macro="">
      <xdr:nvCxnSpPr>
        <xdr:cNvPr id="517" name="直線コネクタ 516">
          <a:extLst>
            <a:ext uri="{FF2B5EF4-FFF2-40B4-BE49-F238E27FC236}">
              <a16:creationId xmlns:a16="http://schemas.microsoft.com/office/drawing/2014/main" id="{00000000-0008-0000-0600-000005020000}"/>
            </a:ext>
          </a:extLst>
        </xdr:cNvPr>
        <xdr:cNvCxnSpPr/>
      </xdr:nvCxnSpPr>
      <xdr:spPr>
        <a:xfrm flipV="1">
          <a:off x="16317595" y="5281041"/>
          <a:ext cx="1269" cy="14499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48277</xdr:rowOff>
    </xdr:from>
    <xdr:ext cx="249299" cy="259045"/>
    <xdr:sp macro="" textlink="">
      <xdr:nvSpPr>
        <xdr:cNvPr id="518" name="災害復旧事業費最小値テキスト">
          <a:extLst>
            <a:ext uri="{FF2B5EF4-FFF2-40B4-BE49-F238E27FC236}">
              <a16:creationId xmlns:a16="http://schemas.microsoft.com/office/drawing/2014/main" id="{00000000-0008-0000-0600-000006020000}"/>
            </a:ext>
          </a:extLst>
        </xdr:cNvPr>
        <xdr:cNvSpPr txBox="1"/>
      </xdr:nvSpPr>
      <xdr:spPr>
        <a:xfrm>
          <a:off x="16370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44450</xdr:rowOff>
    </xdr:from>
    <xdr:to>
      <xdr:col>86</xdr:col>
      <xdr:colOff>25400</xdr:colOff>
      <xdr:row>39</xdr:row>
      <xdr:rowOff>44450</xdr:rowOff>
    </xdr:to>
    <xdr:cxnSp macro="">
      <xdr:nvCxnSpPr>
        <xdr:cNvPr id="519" name="直線コネクタ 518">
          <a:extLst>
            <a:ext uri="{FF2B5EF4-FFF2-40B4-BE49-F238E27FC236}">
              <a16:creationId xmlns:a16="http://schemas.microsoft.com/office/drawing/2014/main" id="{00000000-0008-0000-0600-000007020000}"/>
            </a:ext>
          </a:extLst>
        </xdr:cNvPr>
        <xdr:cNvCxnSpPr/>
      </xdr:nvCxnSpPr>
      <xdr:spPr>
        <a:xfrm>
          <a:off x="16230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84218</xdr:rowOff>
    </xdr:from>
    <xdr:ext cx="599010" cy="259045"/>
    <xdr:sp macro="" textlink="">
      <xdr:nvSpPr>
        <xdr:cNvPr id="520" name="災害復旧事業費最大値テキスト">
          <a:extLst>
            <a:ext uri="{FF2B5EF4-FFF2-40B4-BE49-F238E27FC236}">
              <a16:creationId xmlns:a16="http://schemas.microsoft.com/office/drawing/2014/main" id="{00000000-0008-0000-0600-000008020000}"/>
            </a:ext>
          </a:extLst>
        </xdr:cNvPr>
        <xdr:cNvSpPr txBox="1"/>
      </xdr:nvSpPr>
      <xdr:spPr>
        <a:xfrm>
          <a:off x="16370300" y="50562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114,170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30</xdr:row>
      <xdr:rowOff>137541</xdr:rowOff>
    </xdr:from>
    <xdr:to>
      <xdr:col>86</xdr:col>
      <xdr:colOff>25400</xdr:colOff>
      <xdr:row>30</xdr:row>
      <xdr:rowOff>137541</xdr:rowOff>
    </xdr:to>
    <xdr:cxnSp macro="">
      <xdr:nvCxnSpPr>
        <xdr:cNvPr id="521" name="直線コネクタ 520">
          <a:extLst>
            <a:ext uri="{FF2B5EF4-FFF2-40B4-BE49-F238E27FC236}">
              <a16:creationId xmlns:a16="http://schemas.microsoft.com/office/drawing/2014/main" id="{00000000-0008-0000-0600-000009020000}"/>
            </a:ext>
          </a:extLst>
        </xdr:cNvPr>
        <xdr:cNvCxnSpPr/>
      </xdr:nvCxnSpPr>
      <xdr:spPr>
        <a:xfrm>
          <a:off x="16230600" y="52810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169608</xdr:rowOff>
    </xdr:from>
    <xdr:to>
      <xdr:col>85</xdr:col>
      <xdr:colOff>127000</xdr:colOff>
      <xdr:row>39</xdr:row>
      <xdr:rowOff>42278</xdr:rowOff>
    </xdr:to>
    <xdr:cxnSp macro="">
      <xdr:nvCxnSpPr>
        <xdr:cNvPr id="522" name="直線コネクタ 521">
          <a:extLst>
            <a:ext uri="{FF2B5EF4-FFF2-40B4-BE49-F238E27FC236}">
              <a16:creationId xmlns:a16="http://schemas.microsoft.com/office/drawing/2014/main" id="{00000000-0008-0000-0600-00000A020000}"/>
            </a:ext>
          </a:extLst>
        </xdr:cNvPr>
        <xdr:cNvCxnSpPr/>
      </xdr:nvCxnSpPr>
      <xdr:spPr>
        <a:xfrm flipV="1">
          <a:off x="15481300" y="6684708"/>
          <a:ext cx="838200" cy="441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71010</xdr:rowOff>
    </xdr:from>
    <xdr:ext cx="469744" cy="259045"/>
    <xdr:sp macro="" textlink="">
      <xdr:nvSpPr>
        <xdr:cNvPr id="523" name="災害復旧事業費平均値テキスト">
          <a:extLst>
            <a:ext uri="{FF2B5EF4-FFF2-40B4-BE49-F238E27FC236}">
              <a16:creationId xmlns:a16="http://schemas.microsoft.com/office/drawing/2014/main" id="{00000000-0008-0000-0600-00000B020000}"/>
            </a:ext>
          </a:extLst>
        </xdr:cNvPr>
        <xdr:cNvSpPr txBox="1"/>
      </xdr:nvSpPr>
      <xdr:spPr>
        <a:xfrm>
          <a:off x="16370300" y="641466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9,210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48133</xdr:rowOff>
    </xdr:from>
    <xdr:to>
      <xdr:col>85</xdr:col>
      <xdr:colOff>177800</xdr:colOff>
      <xdr:row>38</xdr:row>
      <xdr:rowOff>149733</xdr:rowOff>
    </xdr:to>
    <xdr:sp macro="" textlink="">
      <xdr:nvSpPr>
        <xdr:cNvPr id="524" name="フローチャート: 判断 523">
          <a:extLst>
            <a:ext uri="{FF2B5EF4-FFF2-40B4-BE49-F238E27FC236}">
              <a16:creationId xmlns:a16="http://schemas.microsoft.com/office/drawing/2014/main" id="{00000000-0008-0000-0600-00000C020000}"/>
            </a:ext>
          </a:extLst>
        </xdr:cNvPr>
        <xdr:cNvSpPr/>
      </xdr:nvSpPr>
      <xdr:spPr>
        <a:xfrm>
          <a:off x="16268700" y="65632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42278</xdr:rowOff>
    </xdr:from>
    <xdr:to>
      <xdr:col>81</xdr:col>
      <xdr:colOff>50800</xdr:colOff>
      <xdr:row>39</xdr:row>
      <xdr:rowOff>43764</xdr:rowOff>
    </xdr:to>
    <xdr:cxnSp macro="">
      <xdr:nvCxnSpPr>
        <xdr:cNvPr id="525" name="直線コネクタ 524">
          <a:extLst>
            <a:ext uri="{FF2B5EF4-FFF2-40B4-BE49-F238E27FC236}">
              <a16:creationId xmlns:a16="http://schemas.microsoft.com/office/drawing/2014/main" id="{00000000-0008-0000-0600-00000D020000}"/>
            </a:ext>
          </a:extLst>
        </xdr:cNvPr>
        <xdr:cNvCxnSpPr/>
      </xdr:nvCxnSpPr>
      <xdr:spPr>
        <a:xfrm flipV="1">
          <a:off x="14592300" y="6728828"/>
          <a:ext cx="889000" cy="14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36614</xdr:rowOff>
    </xdr:from>
    <xdr:to>
      <xdr:col>81</xdr:col>
      <xdr:colOff>101600</xdr:colOff>
      <xdr:row>38</xdr:row>
      <xdr:rowOff>138214</xdr:rowOff>
    </xdr:to>
    <xdr:sp macro="" textlink="">
      <xdr:nvSpPr>
        <xdr:cNvPr id="526" name="フローチャート: 判断 525">
          <a:extLst>
            <a:ext uri="{FF2B5EF4-FFF2-40B4-BE49-F238E27FC236}">
              <a16:creationId xmlns:a16="http://schemas.microsoft.com/office/drawing/2014/main" id="{00000000-0008-0000-0600-00000E020000}"/>
            </a:ext>
          </a:extLst>
        </xdr:cNvPr>
        <xdr:cNvSpPr/>
      </xdr:nvSpPr>
      <xdr:spPr>
        <a:xfrm>
          <a:off x="15430500" y="65517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36</xdr:row>
      <xdr:rowOff>154741</xdr:rowOff>
    </xdr:from>
    <xdr:ext cx="534377" cy="259045"/>
    <xdr:sp macro="" textlink="">
      <xdr:nvSpPr>
        <xdr:cNvPr id="527" name="テキスト ボックス 526">
          <a:extLst>
            <a:ext uri="{FF2B5EF4-FFF2-40B4-BE49-F238E27FC236}">
              <a16:creationId xmlns:a16="http://schemas.microsoft.com/office/drawing/2014/main" id="{00000000-0008-0000-0600-00000F020000}"/>
            </a:ext>
          </a:extLst>
        </xdr:cNvPr>
        <xdr:cNvSpPr txBox="1"/>
      </xdr:nvSpPr>
      <xdr:spPr>
        <a:xfrm>
          <a:off x="15214111" y="63269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39</xdr:row>
      <xdr:rowOff>38367</xdr:rowOff>
    </xdr:from>
    <xdr:to>
      <xdr:col>76</xdr:col>
      <xdr:colOff>114300</xdr:colOff>
      <xdr:row>39</xdr:row>
      <xdr:rowOff>43764</xdr:rowOff>
    </xdr:to>
    <xdr:cxnSp macro="">
      <xdr:nvCxnSpPr>
        <xdr:cNvPr id="528" name="直線コネクタ 527">
          <a:extLst>
            <a:ext uri="{FF2B5EF4-FFF2-40B4-BE49-F238E27FC236}">
              <a16:creationId xmlns:a16="http://schemas.microsoft.com/office/drawing/2014/main" id="{00000000-0008-0000-0600-000010020000}"/>
            </a:ext>
          </a:extLst>
        </xdr:cNvPr>
        <xdr:cNvCxnSpPr/>
      </xdr:nvCxnSpPr>
      <xdr:spPr>
        <a:xfrm>
          <a:off x="13703300" y="6724917"/>
          <a:ext cx="889000" cy="53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49403</xdr:rowOff>
    </xdr:from>
    <xdr:to>
      <xdr:col>76</xdr:col>
      <xdr:colOff>165100</xdr:colOff>
      <xdr:row>38</xdr:row>
      <xdr:rowOff>151003</xdr:rowOff>
    </xdr:to>
    <xdr:sp macro="" textlink="">
      <xdr:nvSpPr>
        <xdr:cNvPr id="529" name="フローチャート: 判断 528">
          <a:extLst>
            <a:ext uri="{FF2B5EF4-FFF2-40B4-BE49-F238E27FC236}">
              <a16:creationId xmlns:a16="http://schemas.microsoft.com/office/drawing/2014/main" id="{00000000-0008-0000-0600-000011020000}"/>
            </a:ext>
          </a:extLst>
        </xdr:cNvPr>
        <xdr:cNvSpPr/>
      </xdr:nvSpPr>
      <xdr:spPr>
        <a:xfrm>
          <a:off x="14541500" y="65645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36</xdr:row>
      <xdr:rowOff>167530</xdr:rowOff>
    </xdr:from>
    <xdr:ext cx="469744" cy="259045"/>
    <xdr:sp macro="" textlink="">
      <xdr:nvSpPr>
        <xdr:cNvPr id="530" name="テキスト ボックス 529">
          <a:extLst>
            <a:ext uri="{FF2B5EF4-FFF2-40B4-BE49-F238E27FC236}">
              <a16:creationId xmlns:a16="http://schemas.microsoft.com/office/drawing/2014/main" id="{00000000-0008-0000-0600-000012020000}"/>
            </a:ext>
          </a:extLst>
        </xdr:cNvPr>
        <xdr:cNvSpPr txBox="1"/>
      </xdr:nvSpPr>
      <xdr:spPr>
        <a:xfrm>
          <a:off x="14357428" y="63397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39</xdr:row>
      <xdr:rowOff>38367</xdr:rowOff>
    </xdr:from>
    <xdr:to>
      <xdr:col>71</xdr:col>
      <xdr:colOff>177800</xdr:colOff>
      <xdr:row>39</xdr:row>
      <xdr:rowOff>42253</xdr:rowOff>
    </xdr:to>
    <xdr:cxnSp macro="">
      <xdr:nvCxnSpPr>
        <xdr:cNvPr id="531" name="直線コネクタ 530">
          <a:extLst>
            <a:ext uri="{FF2B5EF4-FFF2-40B4-BE49-F238E27FC236}">
              <a16:creationId xmlns:a16="http://schemas.microsoft.com/office/drawing/2014/main" id="{00000000-0008-0000-0600-000013020000}"/>
            </a:ext>
          </a:extLst>
        </xdr:cNvPr>
        <xdr:cNvCxnSpPr/>
      </xdr:nvCxnSpPr>
      <xdr:spPr>
        <a:xfrm flipV="1">
          <a:off x="12814300" y="6724917"/>
          <a:ext cx="889000" cy="38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97345</xdr:rowOff>
    </xdr:from>
    <xdr:to>
      <xdr:col>72</xdr:col>
      <xdr:colOff>38100</xdr:colOff>
      <xdr:row>39</xdr:row>
      <xdr:rowOff>27495</xdr:rowOff>
    </xdr:to>
    <xdr:sp macro="" textlink="">
      <xdr:nvSpPr>
        <xdr:cNvPr id="532" name="フローチャート: 判断 531">
          <a:extLst>
            <a:ext uri="{FF2B5EF4-FFF2-40B4-BE49-F238E27FC236}">
              <a16:creationId xmlns:a16="http://schemas.microsoft.com/office/drawing/2014/main" id="{00000000-0008-0000-0600-000014020000}"/>
            </a:ext>
          </a:extLst>
        </xdr:cNvPr>
        <xdr:cNvSpPr/>
      </xdr:nvSpPr>
      <xdr:spPr>
        <a:xfrm>
          <a:off x="13652500" y="66124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37</xdr:row>
      <xdr:rowOff>44023</xdr:rowOff>
    </xdr:from>
    <xdr:ext cx="469744" cy="259045"/>
    <xdr:sp macro="" textlink="">
      <xdr:nvSpPr>
        <xdr:cNvPr id="533" name="テキスト ボックス 532">
          <a:extLst>
            <a:ext uri="{FF2B5EF4-FFF2-40B4-BE49-F238E27FC236}">
              <a16:creationId xmlns:a16="http://schemas.microsoft.com/office/drawing/2014/main" id="{00000000-0008-0000-0600-000015020000}"/>
            </a:ext>
          </a:extLst>
        </xdr:cNvPr>
        <xdr:cNvSpPr txBox="1"/>
      </xdr:nvSpPr>
      <xdr:spPr>
        <a:xfrm>
          <a:off x="13468428" y="63876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111785</xdr:rowOff>
    </xdr:from>
    <xdr:to>
      <xdr:col>67</xdr:col>
      <xdr:colOff>101600</xdr:colOff>
      <xdr:row>39</xdr:row>
      <xdr:rowOff>41935</xdr:rowOff>
    </xdr:to>
    <xdr:sp macro="" textlink="">
      <xdr:nvSpPr>
        <xdr:cNvPr id="534" name="フローチャート: 判断 533">
          <a:extLst>
            <a:ext uri="{FF2B5EF4-FFF2-40B4-BE49-F238E27FC236}">
              <a16:creationId xmlns:a16="http://schemas.microsoft.com/office/drawing/2014/main" id="{00000000-0008-0000-0600-000016020000}"/>
            </a:ext>
          </a:extLst>
        </xdr:cNvPr>
        <xdr:cNvSpPr/>
      </xdr:nvSpPr>
      <xdr:spPr>
        <a:xfrm>
          <a:off x="12763500" y="66268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37</xdr:row>
      <xdr:rowOff>58462</xdr:rowOff>
    </xdr:from>
    <xdr:ext cx="469744" cy="259045"/>
    <xdr:sp macro="" textlink="">
      <xdr:nvSpPr>
        <xdr:cNvPr id="535" name="テキスト ボックス 534">
          <a:extLst>
            <a:ext uri="{FF2B5EF4-FFF2-40B4-BE49-F238E27FC236}">
              <a16:creationId xmlns:a16="http://schemas.microsoft.com/office/drawing/2014/main" id="{00000000-0008-0000-0600-000017020000}"/>
            </a:ext>
          </a:extLst>
        </xdr:cNvPr>
        <xdr:cNvSpPr txBox="1"/>
      </xdr:nvSpPr>
      <xdr:spPr>
        <a:xfrm>
          <a:off x="12579428" y="64021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6" name="テキスト ボックス 535">
          <a:extLst>
            <a:ext uri="{FF2B5EF4-FFF2-40B4-BE49-F238E27FC236}">
              <a16:creationId xmlns:a16="http://schemas.microsoft.com/office/drawing/2014/main" id="{00000000-0008-0000-0600-000018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7" name="テキスト ボックス 536">
          <a:extLst>
            <a:ext uri="{FF2B5EF4-FFF2-40B4-BE49-F238E27FC236}">
              <a16:creationId xmlns:a16="http://schemas.microsoft.com/office/drawing/2014/main" id="{00000000-0008-0000-0600-000019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8" name="テキスト ボックス 537">
          <a:extLst>
            <a:ext uri="{FF2B5EF4-FFF2-40B4-BE49-F238E27FC236}">
              <a16:creationId xmlns:a16="http://schemas.microsoft.com/office/drawing/2014/main" id="{00000000-0008-0000-0600-00001A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9" name="テキスト ボックス 538">
          <a:extLst>
            <a:ext uri="{FF2B5EF4-FFF2-40B4-BE49-F238E27FC236}">
              <a16:creationId xmlns:a16="http://schemas.microsoft.com/office/drawing/2014/main" id="{00000000-0008-0000-0600-00001B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0" name="テキスト ボックス 539">
          <a:extLst>
            <a:ext uri="{FF2B5EF4-FFF2-40B4-BE49-F238E27FC236}">
              <a16:creationId xmlns:a16="http://schemas.microsoft.com/office/drawing/2014/main" id="{00000000-0008-0000-0600-00001C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118808</xdr:rowOff>
    </xdr:from>
    <xdr:to>
      <xdr:col>85</xdr:col>
      <xdr:colOff>177800</xdr:colOff>
      <xdr:row>39</xdr:row>
      <xdr:rowOff>48958</xdr:rowOff>
    </xdr:to>
    <xdr:sp macro="" textlink="">
      <xdr:nvSpPr>
        <xdr:cNvPr id="541" name="楕円 540">
          <a:extLst>
            <a:ext uri="{FF2B5EF4-FFF2-40B4-BE49-F238E27FC236}">
              <a16:creationId xmlns:a16="http://schemas.microsoft.com/office/drawing/2014/main" id="{00000000-0008-0000-0600-00001D020000}"/>
            </a:ext>
          </a:extLst>
        </xdr:cNvPr>
        <xdr:cNvSpPr/>
      </xdr:nvSpPr>
      <xdr:spPr>
        <a:xfrm>
          <a:off x="16268700" y="66339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33735</xdr:rowOff>
    </xdr:from>
    <xdr:ext cx="469744" cy="259045"/>
    <xdr:sp macro="" textlink="">
      <xdr:nvSpPr>
        <xdr:cNvPr id="542" name="災害復旧事業費該当値テキスト">
          <a:extLst>
            <a:ext uri="{FF2B5EF4-FFF2-40B4-BE49-F238E27FC236}">
              <a16:creationId xmlns:a16="http://schemas.microsoft.com/office/drawing/2014/main" id="{00000000-0008-0000-0600-00001E020000}"/>
            </a:ext>
          </a:extLst>
        </xdr:cNvPr>
        <xdr:cNvSpPr txBox="1"/>
      </xdr:nvSpPr>
      <xdr:spPr>
        <a:xfrm>
          <a:off x="16370300" y="65488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162928</xdr:rowOff>
    </xdr:from>
    <xdr:to>
      <xdr:col>81</xdr:col>
      <xdr:colOff>101600</xdr:colOff>
      <xdr:row>39</xdr:row>
      <xdr:rowOff>93078</xdr:rowOff>
    </xdr:to>
    <xdr:sp macro="" textlink="">
      <xdr:nvSpPr>
        <xdr:cNvPr id="543" name="楕円 542">
          <a:extLst>
            <a:ext uri="{FF2B5EF4-FFF2-40B4-BE49-F238E27FC236}">
              <a16:creationId xmlns:a16="http://schemas.microsoft.com/office/drawing/2014/main" id="{00000000-0008-0000-0600-00001F020000}"/>
            </a:ext>
          </a:extLst>
        </xdr:cNvPr>
        <xdr:cNvSpPr/>
      </xdr:nvSpPr>
      <xdr:spPr>
        <a:xfrm>
          <a:off x="15430500" y="66780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39</xdr:row>
      <xdr:rowOff>84205</xdr:rowOff>
    </xdr:from>
    <xdr:ext cx="378565" cy="259045"/>
    <xdr:sp macro="" textlink="">
      <xdr:nvSpPr>
        <xdr:cNvPr id="544" name="テキスト ボックス 543">
          <a:extLst>
            <a:ext uri="{FF2B5EF4-FFF2-40B4-BE49-F238E27FC236}">
              <a16:creationId xmlns:a16="http://schemas.microsoft.com/office/drawing/2014/main" id="{00000000-0008-0000-0600-000020020000}"/>
            </a:ext>
          </a:extLst>
        </xdr:cNvPr>
        <xdr:cNvSpPr txBox="1"/>
      </xdr:nvSpPr>
      <xdr:spPr>
        <a:xfrm>
          <a:off x="15292017" y="677075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164414</xdr:rowOff>
    </xdr:from>
    <xdr:to>
      <xdr:col>76</xdr:col>
      <xdr:colOff>165100</xdr:colOff>
      <xdr:row>39</xdr:row>
      <xdr:rowOff>94564</xdr:rowOff>
    </xdr:to>
    <xdr:sp macro="" textlink="">
      <xdr:nvSpPr>
        <xdr:cNvPr id="545" name="楕円 544">
          <a:extLst>
            <a:ext uri="{FF2B5EF4-FFF2-40B4-BE49-F238E27FC236}">
              <a16:creationId xmlns:a16="http://schemas.microsoft.com/office/drawing/2014/main" id="{00000000-0008-0000-0600-000021020000}"/>
            </a:ext>
          </a:extLst>
        </xdr:cNvPr>
        <xdr:cNvSpPr/>
      </xdr:nvSpPr>
      <xdr:spPr>
        <a:xfrm>
          <a:off x="14541500" y="66795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147833</xdr:colOff>
      <xdr:row>39</xdr:row>
      <xdr:rowOff>85691</xdr:rowOff>
    </xdr:from>
    <xdr:ext cx="313932" cy="259045"/>
    <xdr:sp macro="" textlink="">
      <xdr:nvSpPr>
        <xdr:cNvPr id="546" name="テキスト ボックス 545">
          <a:extLst>
            <a:ext uri="{FF2B5EF4-FFF2-40B4-BE49-F238E27FC236}">
              <a16:creationId xmlns:a16="http://schemas.microsoft.com/office/drawing/2014/main" id="{00000000-0008-0000-0600-000022020000}"/>
            </a:ext>
          </a:extLst>
        </xdr:cNvPr>
        <xdr:cNvSpPr txBox="1"/>
      </xdr:nvSpPr>
      <xdr:spPr>
        <a:xfrm>
          <a:off x="14435333" y="677224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159017</xdr:rowOff>
    </xdr:from>
    <xdr:to>
      <xdr:col>72</xdr:col>
      <xdr:colOff>38100</xdr:colOff>
      <xdr:row>39</xdr:row>
      <xdr:rowOff>89167</xdr:rowOff>
    </xdr:to>
    <xdr:sp macro="" textlink="">
      <xdr:nvSpPr>
        <xdr:cNvPr id="547" name="楕円 546">
          <a:extLst>
            <a:ext uri="{FF2B5EF4-FFF2-40B4-BE49-F238E27FC236}">
              <a16:creationId xmlns:a16="http://schemas.microsoft.com/office/drawing/2014/main" id="{00000000-0008-0000-0600-000023020000}"/>
            </a:ext>
          </a:extLst>
        </xdr:cNvPr>
        <xdr:cNvSpPr/>
      </xdr:nvSpPr>
      <xdr:spPr>
        <a:xfrm>
          <a:off x="13652500" y="66741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39</xdr:row>
      <xdr:rowOff>80294</xdr:rowOff>
    </xdr:from>
    <xdr:ext cx="378565" cy="259045"/>
    <xdr:sp macro="" textlink="">
      <xdr:nvSpPr>
        <xdr:cNvPr id="548" name="テキスト ボックス 547">
          <a:extLst>
            <a:ext uri="{FF2B5EF4-FFF2-40B4-BE49-F238E27FC236}">
              <a16:creationId xmlns:a16="http://schemas.microsoft.com/office/drawing/2014/main" id="{00000000-0008-0000-0600-000024020000}"/>
            </a:ext>
          </a:extLst>
        </xdr:cNvPr>
        <xdr:cNvSpPr txBox="1"/>
      </xdr:nvSpPr>
      <xdr:spPr>
        <a:xfrm>
          <a:off x="13514017" y="676684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162903</xdr:rowOff>
    </xdr:from>
    <xdr:to>
      <xdr:col>67</xdr:col>
      <xdr:colOff>101600</xdr:colOff>
      <xdr:row>39</xdr:row>
      <xdr:rowOff>93053</xdr:rowOff>
    </xdr:to>
    <xdr:sp macro="" textlink="">
      <xdr:nvSpPr>
        <xdr:cNvPr id="549" name="楕円 548">
          <a:extLst>
            <a:ext uri="{FF2B5EF4-FFF2-40B4-BE49-F238E27FC236}">
              <a16:creationId xmlns:a16="http://schemas.microsoft.com/office/drawing/2014/main" id="{00000000-0008-0000-0600-000025020000}"/>
            </a:ext>
          </a:extLst>
        </xdr:cNvPr>
        <xdr:cNvSpPr/>
      </xdr:nvSpPr>
      <xdr:spPr>
        <a:xfrm>
          <a:off x="12763500" y="66780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39</xdr:row>
      <xdr:rowOff>84180</xdr:rowOff>
    </xdr:from>
    <xdr:ext cx="378565" cy="259045"/>
    <xdr:sp macro="" textlink="">
      <xdr:nvSpPr>
        <xdr:cNvPr id="550" name="テキスト ボックス 549">
          <a:extLst>
            <a:ext uri="{FF2B5EF4-FFF2-40B4-BE49-F238E27FC236}">
              <a16:creationId xmlns:a16="http://schemas.microsoft.com/office/drawing/2014/main" id="{00000000-0008-0000-0600-000026020000}"/>
            </a:ext>
          </a:extLst>
        </xdr:cNvPr>
        <xdr:cNvSpPr txBox="1"/>
      </xdr:nvSpPr>
      <xdr:spPr>
        <a:xfrm>
          <a:off x="12625017" y="677073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1" name="正方形/長方形 550">
          <a:extLst>
            <a:ext uri="{FF2B5EF4-FFF2-40B4-BE49-F238E27FC236}">
              <a16:creationId xmlns:a16="http://schemas.microsoft.com/office/drawing/2014/main" id="{00000000-0008-0000-0600-000027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2" name="正方形/長方形 551">
          <a:extLst>
            <a:ext uri="{FF2B5EF4-FFF2-40B4-BE49-F238E27FC236}">
              <a16:creationId xmlns:a16="http://schemas.microsoft.com/office/drawing/2014/main" id="{00000000-0008-0000-0600-000028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3" name="正方形/長方形 552">
          <a:extLst>
            <a:ext uri="{FF2B5EF4-FFF2-40B4-BE49-F238E27FC236}">
              <a16:creationId xmlns:a16="http://schemas.microsoft.com/office/drawing/2014/main" id="{00000000-0008-0000-0600-000029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4" name="正方形/長方形 553">
          <a:extLst>
            <a:ext uri="{FF2B5EF4-FFF2-40B4-BE49-F238E27FC236}">
              <a16:creationId xmlns:a16="http://schemas.microsoft.com/office/drawing/2014/main" id="{00000000-0008-0000-0600-00002A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5" name="正方形/長方形 554">
          <a:extLst>
            <a:ext uri="{FF2B5EF4-FFF2-40B4-BE49-F238E27FC236}">
              <a16:creationId xmlns:a16="http://schemas.microsoft.com/office/drawing/2014/main" id="{00000000-0008-0000-0600-00002B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6" name="正方形/長方形 555">
          <a:extLst>
            <a:ext uri="{FF2B5EF4-FFF2-40B4-BE49-F238E27FC236}">
              <a16:creationId xmlns:a16="http://schemas.microsoft.com/office/drawing/2014/main" id="{00000000-0008-0000-0600-00002C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7" name="正方形/長方形 556">
          <a:extLst>
            <a:ext uri="{FF2B5EF4-FFF2-40B4-BE49-F238E27FC236}">
              <a16:creationId xmlns:a16="http://schemas.microsoft.com/office/drawing/2014/main" id="{00000000-0008-0000-0600-00002D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8" name="正方形/長方形 557">
          <a:extLst>
            <a:ext uri="{FF2B5EF4-FFF2-40B4-BE49-F238E27FC236}">
              <a16:creationId xmlns:a16="http://schemas.microsoft.com/office/drawing/2014/main" id="{00000000-0008-0000-0600-00002E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9" name="テキスト ボックス 558">
          <a:extLst>
            <a:ext uri="{FF2B5EF4-FFF2-40B4-BE49-F238E27FC236}">
              <a16:creationId xmlns:a16="http://schemas.microsoft.com/office/drawing/2014/main" id="{00000000-0008-0000-0600-00002F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0" name="直線コネクタ 559">
          <a:extLst>
            <a:ext uri="{FF2B5EF4-FFF2-40B4-BE49-F238E27FC236}">
              <a16:creationId xmlns:a16="http://schemas.microsoft.com/office/drawing/2014/main" id="{00000000-0008-0000-0600-000030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57</xdr:row>
      <xdr:rowOff>6350</xdr:rowOff>
    </xdr:from>
    <xdr:to>
      <xdr:col>89</xdr:col>
      <xdr:colOff>177800</xdr:colOff>
      <xdr:row>57</xdr:row>
      <xdr:rowOff>6350</xdr:rowOff>
    </xdr:to>
    <xdr:cxnSp macro="">
      <xdr:nvCxnSpPr>
        <xdr:cNvPr id="561" name="直線コネクタ 560">
          <a:extLst>
            <a:ext uri="{FF2B5EF4-FFF2-40B4-BE49-F238E27FC236}">
              <a16:creationId xmlns:a16="http://schemas.microsoft.com/office/drawing/2014/main" id="{00000000-0008-0000-0600-000031020000}"/>
            </a:ext>
          </a:extLst>
        </xdr:cNvPr>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56</xdr:row>
      <xdr:rowOff>35577</xdr:rowOff>
    </xdr:from>
    <xdr:ext cx="248786" cy="259045"/>
    <xdr:sp macro="" textlink="">
      <xdr:nvSpPr>
        <xdr:cNvPr id="562" name="テキスト ボックス 561">
          <a:extLst>
            <a:ext uri="{FF2B5EF4-FFF2-40B4-BE49-F238E27FC236}">
              <a16:creationId xmlns:a16="http://schemas.microsoft.com/office/drawing/2014/main" id="{00000000-0008-0000-0600-000032020000}"/>
            </a:ext>
          </a:extLst>
        </xdr:cNvPr>
        <xdr:cNvSpPr txBox="1"/>
      </xdr:nvSpPr>
      <xdr:spPr>
        <a:xfrm>
          <a:off x="12197214" y="963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63" name="直線コネクタ 562">
          <a:extLst>
            <a:ext uri="{FF2B5EF4-FFF2-40B4-BE49-F238E27FC236}">
              <a16:creationId xmlns:a16="http://schemas.microsoft.com/office/drawing/2014/main" id="{00000000-0008-0000-0600-000033020000}"/>
            </a:ext>
          </a:extLst>
        </xdr:cNvPr>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51</xdr:row>
      <xdr:rowOff>130827</xdr:rowOff>
    </xdr:from>
    <xdr:ext cx="248786" cy="259045"/>
    <xdr:sp macro="" textlink="">
      <xdr:nvSpPr>
        <xdr:cNvPr id="564" name="テキスト ボックス 563">
          <a:extLst>
            <a:ext uri="{FF2B5EF4-FFF2-40B4-BE49-F238E27FC236}">
              <a16:creationId xmlns:a16="http://schemas.microsoft.com/office/drawing/2014/main" id="{00000000-0008-0000-0600-000034020000}"/>
            </a:ext>
          </a:extLst>
        </xdr:cNvPr>
        <xdr:cNvSpPr txBox="1"/>
      </xdr:nvSpPr>
      <xdr:spPr>
        <a:xfrm>
          <a:off x="12197214" y="8874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5" name="直線コネクタ 564">
          <a:extLst>
            <a:ext uri="{FF2B5EF4-FFF2-40B4-BE49-F238E27FC236}">
              <a16:creationId xmlns:a16="http://schemas.microsoft.com/office/drawing/2014/main" id="{00000000-0008-0000-0600-000035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66" name="テキスト ボックス 565">
          <a:extLst>
            <a:ext uri="{FF2B5EF4-FFF2-40B4-BE49-F238E27FC236}">
              <a16:creationId xmlns:a16="http://schemas.microsoft.com/office/drawing/2014/main" id="{00000000-0008-0000-0600-000036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7" name="失業対策事業費グラフ枠">
          <a:extLst>
            <a:ext uri="{FF2B5EF4-FFF2-40B4-BE49-F238E27FC236}">
              <a16:creationId xmlns:a16="http://schemas.microsoft.com/office/drawing/2014/main" id="{00000000-0008-0000-0600-000037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57</xdr:row>
      <xdr:rowOff>6350</xdr:rowOff>
    </xdr:from>
    <xdr:to>
      <xdr:col>85</xdr:col>
      <xdr:colOff>126364</xdr:colOff>
      <xdr:row>57</xdr:row>
      <xdr:rowOff>6350</xdr:rowOff>
    </xdr:to>
    <xdr:cxnSp macro="">
      <xdr:nvCxnSpPr>
        <xdr:cNvPr id="568" name="直線コネクタ 567">
          <a:extLst>
            <a:ext uri="{FF2B5EF4-FFF2-40B4-BE49-F238E27FC236}">
              <a16:creationId xmlns:a16="http://schemas.microsoft.com/office/drawing/2014/main" id="{00000000-0008-0000-0600-000038020000}"/>
            </a:ext>
          </a:extLst>
        </xdr:cNvPr>
        <xdr:cNvCxnSpPr/>
      </xdr:nvCxnSpPr>
      <xdr:spPr>
        <a:xfrm>
          <a:off x="16317595" y="9779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57</xdr:row>
      <xdr:rowOff>48277</xdr:rowOff>
    </xdr:from>
    <xdr:ext cx="249299" cy="259045"/>
    <xdr:sp macro="" textlink="">
      <xdr:nvSpPr>
        <xdr:cNvPr id="569" name="失業対策事業費最小値テキスト">
          <a:extLst>
            <a:ext uri="{FF2B5EF4-FFF2-40B4-BE49-F238E27FC236}">
              <a16:creationId xmlns:a16="http://schemas.microsoft.com/office/drawing/2014/main" id="{00000000-0008-0000-0600-000039020000}"/>
            </a:ext>
          </a:extLst>
        </xdr:cNvPr>
        <xdr:cNvSpPr txBox="1"/>
      </xdr:nvSpPr>
      <xdr:spPr>
        <a:xfrm>
          <a:off x="16370300" y="982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57</xdr:row>
      <xdr:rowOff>6350</xdr:rowOff>
    </xdr:from>
    <xdr:to>
      <xdr:col>86</xdr:col>
      <xdr:colOff>25400</xdr:colOff>
      <xdr:row>57</xdr:row>
      <xdr:rowOff>6350</xdr:rowOff>
    </xdr:to>
    <xdr:cxnSp macro="">
      <xdr:nvCxnSpPr>
        <xdr:cNvPr id="570" name="直線コネクタ 569">
          <a:extLst>
            <a:ext uri="{FF2B5EF4-FFF2-40B4-BE49-F238E27FC236}">
              <a16:creationId xmlns:a16="http://schemas.microsoft.com/office/drawing/2014/main" id="{00000000-0008-0000-0600-00003A020000}"/>
            </a:ext>
          </a:extLst>
        </xdr:cNvPr>
        <xdr:cNvCxnSpPr/>
      </xdr:nvCxnSpPr>
      <xdr:spPr>
        <a:xfrm>
          <a:off x="16230600" y="977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48277</xdr:rowOff>
    </xdr:from>
    <xdr:ext cx="249299" cy="259045"/>
    <xdr:sp macro="" textlink="">
      <xdr:nvSpPr>
        <xdr:cNvPr id="571" name="失業対策事業費最大値テキスト">
          <a:extLst>
            <a:ext uri="{FF2B5EF4-FFF2-40B4-BE49-F238E27FC236}">
              <a16:creationId xmlns:a16="http://schemas.microsoft.com/office/drawing/2014/main" id="{00000000-0008-0000-0600-00003B020000}"/>
            </a:ext>
          </a:extLst>
        </xdr:cNvPr>
        <xdr:cNvSpPr txBox="1"/>
      </xdr:nvSpPr>
      <xdr:spPr>
        <a:xfrm>
          <a:off x="16370300" y="9478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57</xdr:row>
      <xdr:rowOff>6350</xdr:rowOff>
    </xdr:from>
    <xdr:to>
      <xdr:col>86</xdr:col>
      <xdr:colOff>25400</xdr:colOff>
      <xdr:row>57</xdr:row>
      <xdr:rowOff>6350</xdr:rowOff>
    </xdr:to>
    <xdr:cxnSp macro="">
      <xdr:nvCxnSpPr>
        <xdr:cNvPr id="572" name="直線コネクタ 571">
          <a:extLst>
            <a:ext uri="{FF2B5EF4-FFF2-40B4-BE49-F238E27FC236}">
              <a16:creationId xmlns:a16="http://schemas.microsoft.com/office/drawing/2014/main" id="{00000000-0008-0000-0600-00003C020000}"/>
            </a:ext>
          </a:extLst>
        </xdr:cNvPr>
        <xdr:cNvCxnSpPr/>
      </xdr:nvCxnSpPr>
      <xdr:spPr>
        <a:xfrm>
          <a:off x="16230600" y="977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57</xdr:row>
      <xdr:rowOff>6350</xdr:rowOff>
    </xdr:from>
    <xdr:to>
      <xdr:col>85</xdr:col>
      <xdr:colOff>127000</xdr:colOff>
      <xdr:row>57</xdr:row>
      <xdr:rowOff>6350</xdr:rowOff>
    </xdr:to>
    <xdr:cxnSp macro="">
      <xdr:nvCxnSpPr>
        <xdr:cNvPr id="573" name="直線コネクタ 572">
          <a:extLst>
            <a:ext uri="{FF2B5EF4-FFF2-40B4-BE49-F238E27FC236}">
              <a16:creationId xmlns:a16="http://schemas.microsoft.com/office/drawing/2014/main" id="{00000000-0008-0000-0600-00003D020000}"/>
            </a:ext>
          </a:extLst>
        </xdr:cNvPr>
        <xdr:cNvCxnSpPr/>
      </xdr:nvCxnSpPr>
      <xdr:spPr>
        <a:xfrm>
          <a:off x="15481300" y="9779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56</xdr:row>
      <xdr:rowOff>105427</xdr:rowOff>
    </xdr:from>
    <xdr:ext cx="249299" cy="259045"/>
    <xdr:sp macro="" textlink="">
      <xdr:nvSpPr>
        <xdr:cNvPr id="574" name="失業対策事業費平均値テキスト">
          <a:extLst>
            <a:ext uri="{FF2B5EF4-FFF2-40B4-BE49-F238E27FC236}">
              <a16:creationId xmlns:a16="http://schemas.microsoft.com/office/drawing/2014/main" id="{00000000-0008-0000-0600-00003E020000}"/>
            </a:ext>
          </a:extLst>
        </xdr:cNvPr>
        <xdr:cNvSpPr txBox="1"/>
      </xdr:nvSpPr>
      <xdr:spPr>
        <a:xfrm>
          <a:off x="16370300" y="9706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127000</xdr:rowOff>
    </xdr:from>
    <xdr:to>
      <xdr:col>85</xdr:col>
      <xdr:colOff>177800</xdr:colOff>
      <xdr:row>57</xdr:row>
      <xdr:rowOff>57150</xdr:rowOff>
    </xdr:to>
    <xdr:sp macro="" textlink="">
      <xdr:nvSpPr>
        <xdr:cNvPr id="575" name="フローチャート: 判断 574">
          <a:extLst>
            <a:ext uri="{FF2B5EF4-FFF2-40B4-BE49-F238E27FC236}">
              <a16:creationId xmlns:a16="http://schemas.microsoft.com/office/drawing/2014/main" id="{00000000-0008-0000-0600-00003F020000}"/>
            </a:ext>
          </a:extLst>
        </xdr:cNvPr>
        <xdr:cNvSpPr/>
      </xdr:nvSpPr>
      <xdr:spPr>
        <a:xfrm>
          <a:off x="16268700" y="9728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57</xdr:row>
      <xdr:rowOff>6350</xdr:rowOff>
    </xdr:from>
    <xdr:to>
      <xdr:col>81</xdr:col>
      <xdr:colOff>50800</xdr:colOff>
      <xdr:row>57</xdr:row>
      <xdr:rowOff>6350</xdr:rowOff>
    </xdr:to>
    <xdr:cxnSp macro="">
      <xdr:nvCxnSpPr>
        <xdr:cNvPr id="576" name="直線コネクタ 575">
          <a:extLst>
            <a:ext uri="{FF2B5EF4-FFF2-40B4-BE49-F238E27FC236}">
              <a16:creationId xmlns:a16="http://schemas.microsoft.com/office/drawing/2014/main" id="{00000000-0008-0000-0600-000040020000}"/>
            </a:ext>
          </a:extLst>
        </xdr:cNvPr>
        <xdr:cNvCxnSpPr/>
      </xdr:nvCxnSpPr>
      <xdr:spPr>
        <a:xfrm>
          <a:off x="14592300" y="9779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56</xdr:row>
      <xdr:rowOff>127000</xdr:rowOff>
    </xdr:from>
    <xdr:to>
      <xdr:col>81</xdr:col>
      <xdr:colOff>101600</xdr:colOff>
      <xdr:row>57</xdr:row>
      <xdr:rowOff>57150</xdr:rowOff>
    </xdr:to>
    <xdr:sp macro="" textlink="">
      <xdr:nvSpPr>
        <xdr:cNvPr id="577" name="フローチャート: 判断 576">
          <a:extLst>
            <a:ext uri="{FF2B5EF4-FFF2-40B4-BE49-F238E27FC236}">
              <a16:creationId xmlns:a16="http://schemas.microsoft.com/office/drawing/2014/main" id="{00000000-0008-0000-0600-000041020000}"/>
            </a:ext>
          </a:extLst>
        </xdr:cNvPr>
        <xdr:cNvSpPr/>
      </xdr:nvSpPr>
      <xdr:spPr>
        <a:xfrm>
          <a:off x="15430500" y="9728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57</xdr:row>
      <xdr:rowOff>48277</xdr:rowOff>
    </xdr:from>
    <xdr:ext cx="249299" cy="259045"/>
    <xdr:sp macro="" textlink="">
      <xdr:nvSpPr>
        <xdr:cNvPr id="578" name="テキスト ボックス 577">
          <a:extLst>
            <a:ext uri="{FF2B5EF4-FFF2-40B4-BE49-F238E27FC236}">
              <a16:creationId xmlns:a16="http://schemas.microsoft.com/office/drawing/2014/main" id="{00000000-0008-0000-0600-000042020000}"/>
            </a:ext>
          </a:extLst>
        </xdr:cNvPr>
        <xdr:cNvSpPr txBox="1"/>
      </xdr:nvSpPr>
      <xdr:spPr>
        <a:xfrm>
          <a:off x="15356650" y="982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57</xdr:row>
      <xdr:rowOff>6350</xdr:rowOff>
    </xdr:from>
    <xdr:to>
      <xdr:col>76</xdr:col>
      <xdr:colOff>114300</xdr:colOff>
      <xdr:row>57</xdr:row>
      <xdr:rowOff>6350</xdr:rowOff>
    </xdr:to>
    <xdr:cxnSp macro="">
      <xdr:nvCxnSpPr>
        <xdr:cNvPr id="579" name="直線コネクタ 578">
          <a:extLst>
            <a:ext uri="{FF2B5EF4-FFF2-40B4-BE49-F238E27FC236}">
              <a16:creationId xmlns:a16="http://schemas.microsoft.com/office/drawing/2014/main" id="{00000000-0008-0000-0600-000043020000}"/>
            </a:ext>
          </a:extLst>
        </xdr:cNvPr>
        <xdr:cNvCxnSpPr/>
      </xdr:nvCxnSpPr>
      <xdr:spPr>
        <a:xfrm>
          <a:off x="13703300" y="9779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52</xdr:row>
      <xdr:rowOff>50800</xdr:rowOff>
    </xdr:from>
    <xdr:to>
      <xdr:col>76</xdr:col>
      <xdr:colOff>165100</xdr:colOff>
      <xdr:row>52</xdr:row>
      <xdr:rowOff>152400</xdr:rowOff>
    </xdr:to>
    <xdr:sp macro="" textlink="">
      <xdr:nvSpPr>
        <xdr:cNvPr id="580" name="フローチャート: 判断 579">
          <a:extLst>
            <a:ext uri="{FF2B5EF4-FFF2-40B4-BE49-F238E27FC236}">
              <a16:creationId xmlns:a16="http://schemas.microsoft.com/office/drawing/2014/main" id="{00000000-0008-0000-0600-000044020000}"/>
            </a:ext>
          </a:extLst>
        </xdr:cNvPr>
        <xdr:cNvSpPr/>
      </xdr:nvSpPr>
      <xdr:spPr>
        <a:xfrm>
          <a:off x="14541500" y="8966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50</xdr:row>
      <xdr:rowOff>168927</xdr:rowOff>
    </xdr:from>
    <xdr:ext cx="249299" cy="259045"/>
    <xdr:sp macro="" textlink="">
      <xdr:nvSpPr>
        <xdr:cNvPr id="581" name="テキスト ボックス 580">
          <a:extLst>
            <a:ext uri="{FF2B5EF4-FFF2-40B4-BE49-F238E27FC236}">
              <a16:creationId xmlns:a16="http://schemas.microsoft.com/office/drawing/2014/main" id="{00000000-0008-0000-0600-000045020000}"/>
            </a:ext>
          </a:extLst>
        </xdr:cNvPr>
        <xdr:cNvSpPr txBox="1"/>
      </xdr:nvSpPr>
      <xdr:spPr>
        <a:xfrm>
          <a:off x="14467650" y="8741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57</xdr:row>
      <xdr:rowOff>6350</xdr:rowOff>
    </xdr:from>
    <xdr:to>
      <xdr:col>71</xdr:col>
      <xdr:colOff>177800</xdr:colOff>
      <xdr:row>57</xdr:row>
      <xdr:rowOff>6350</xdr:rowOff>
    </xdr:to>
    <xdr:cxnSp macro="">
      <xdr:nvCxnSpPr>
        <xdr:cNvPr id="582" name="直線コネクタ 581">
          <a:extLst>
            <a:ext uri="{FF2B5EF4-FFF2-40B4-BE49-F238E27FC236}">
              <a16:creationId xmlns:a16="http://schemas.microsoft.com/office/drawing/2014/main" id="{00000000-0008-0000-0600-000046020000}"/>
            </a:ext>
          </a:extLst>
        </xdr:cNvPr>
        <xdr:cNvCxnSpPr/>
      </xdr:nvCxnSpPr>
      <xdr:spPr>
        <a:xfrm>
          <a:off x="12814300" y="9779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52</xdr:row>
      <xdr:rowOff>50800</xdr:rowOff>
    </xdr:from>
    <xdr:to>
      <xdr:col>72</xdr:col>
      <xdr:colOff>38100</xdr:colOff>
      <xdr:row>52</xdr:row>
      <xdr:rowOff>152400</xdr:rowOff>
    </xdr:to>
    <xdr:sp macro="" textlink="">
      <xdr:nvSpPr>
        <xdr:cNvPr id="583" name="フローチャート: 判断 582">
          <a:extLst>
            <a:ext uri="{FF2B5EF4-FFF2-40B4-BE49-F238E27FC236}">
              <a16:creationId xmlns:a16="http://schemas.microsoft.com/office/drawing/2014/main" id="{00000000-0008-0000-0600-000047020000}"/>
            </a:ext>
          </a:extLst>
        </xdr:cNvPr>
        <xdr:cNvSpPr/>
      </xdr:nvSpPr>
      <xdr:spPr>
        <a:xfrm>
          <a:off x="13652500" y="8966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50</xdr:row>
      <xdr:rowOff>168927</xdr:rowOff>
    </xdr:from>
    <xdr:ext cx="249299" cy="259045"/>
    <xdr:sp macro="" textlink="">
      <xdr:nvSpPr>
        <xdr:cNvPr id="584" name="テキスト ボックス 583">
          <a:extLst>
            <a:ext uri="{FF2B5EF4-FFF2-40B4-BE49-F238E27FC236}">
              <a16:creationId xmlns:a16="http://schemas.microsoft.com/office/drawing/2014/main" id="{00000000-0008-0000-0600-000048020000}"/>
            </a:ext>
          </a:extLst>
        </xdr:cNvPr>
        <xdr:cNvSpPr txBox="1"/>
      </xdr:nvSpPr>
      <xdr:spPr>
        <a:xfrm>
          <a:off x="13578650" y="8741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52</xdr:row>
      <xdr:rowOff>50800</xdr:rowOff>
    </xdr:from>
    <xdr:to>
      <xdr:col>67</xdr:col>
      <xdr:colOff>101600</xdr:colOff>
      <xdr:row>52</xdr:row>
      <xdr:rowOff>152400</xdr:rowOff>
    </xdr:to>
    <xdr:sp macro="" textlink="">
      <xdr:nvSpPr>
        <xdr:cNvPr id="585" name="フローチャート: 判断 584">
          <a:extLst>
            <a:ext uri="{FF2B5EF4-FFF2-40B4-BE49-F238E27FC236}">
              <a16:creationId xmlns:a16="http://schemas.microsoft.com/office/drawing/2014/main" id="{00000000-0008-0000-0600-000049020000}"/>
            </a:ext>
          </a:extLst>
        </xdr:cNvPr>
        <xdr:cNvSpPr/>
      </xdr:nvSpPr>
      <xdr:spPr>
        <a:xfrm>
          <a:off x="12763500" y="8966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50</xdr:row>
      <xdr:rowOff>168927</xdr:rowOff>
    </xdr:from>
    <xdr:ext cx="249299" cy="259045"/>
    <xdr:sp macro="" textlink="">
      <xdr:nvSpPr>
        <xdr:cNvPr id="586" name="テキスト ボックス 585">
          <a:extLst>
            <a:ext uri="{FF2B5EF4-FFF2-40B4-BE49-F238E27FC236}">
              <a16:creationId xmlns:a16="http://schemas.microsoft.com/office/drawing/2014/main" id="{00000000-0008-0000-0600-00004A020000}"/>
            </a:ext>
          </a:extLst>
        </xdr:cNvPr>
        <xdr:cNvSpPr txBox="1"/>
      </xdr:nvSpPr>
      <xdr:spPr>
        <a:xfrm>
          <a:off x="12689650" y="8741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7" name="テキスト ボックス 586">
          <a:extLst>
            <a:ext uri="{FF2B5EF4-FFF2-40B4-BE49-F238E27FC236}">
              <a16:creationId xmlns:a16="http://schemas.microsoft.com/office/drawing/2014/main" id="{00000000-0008-0000-0600-00004B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8" name="テキスト ボックス 587">
          <a:extLst>
            <a:ext uri="{FF2B5EF4-FFF2-40B4-BE49-F238E27FC236}">
              <a16:creationId xmlns:a16="http://schemas.microsoft.com/office/drawing/2014/main" id="{00000000-0008-0000-0600-00004C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9" name="テキスト ボックス 588">
          <a:extLst>
            <a:ext uri="{FF2B5EF4-FFF2-40B4-BE49-F238E27FC236}">
              <a16:creationId xmlns:a16="http://schemas.microsoft.com/office/drawing/2014/main" id="{00000000-0008-0000-0600-00004D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0" name="テキスト ボックス 589">
          <a:extLst>
            <a:ext uri="{FF2B5EF4-FFF2-40B4-BE49-F238E27FC236}">
              <a16:creationId xmlns:a16="http://schemas.microsoft.com/office/drawing/2014/main" id="{00000000-0008-0000-0600-00004E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1" name="テキスト ボックス 590">
          <a:extLst>
            <a:ext uri="{FF2B5EF4-FFF2-40B4-BE49-F238E27FC236}">
              <a16:creationId xmlns:a16="http://schemas.microsoft.com/office/drawing/2014/main" id="{00000000-0008-0000-0600-00004F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127000</xdr:rowOff>
    </xdr:from>
    <xdr:to>
      <xdr:col>85</xdr:col>
      <xdr:colOff>177800</xdr:colOff>
      <xdr:row>57</xdr:row>
      <xdr:rowOff>57150</xdr:rowOff>
    </xdr:to>
    <xdr:sp macro="" textlink="">
      <xdr:nvSpPr>
        <xdr:cNvPr id="592" name="楕円 591">
          <a:extLst>
            <a:ext uri="{FF2B5EF4-FFF2-40B4-BE49-F238E27FC236}">
              <a16:creationId xmlns:a16="http://schemas.microsoft.com/office/drawing/2014/main" id="{00000000-0008-0000-0600-000050020000}"/>
            </a:ext>
          </a:extLst>
        </xdr:cNvPr>
        <xdr:cNvSpPr/>
      </xdr:nvSpPr>
      <xdr:spPr>
        <a:xfrm>
          <a:off x="16268700" y="972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55</xdr:row>
      <xdr:rowOff>162577</xdr:rowOff>
    </xdr:from>
    <xdr:ext cx="249299" cy="259045"/>
    <xdr:sp macro="" textlink="">
      <xdr:nvSpPr>
        <xdr:cNvPr id="593" name="失業対策事業費該当値テキスト">
          <a:extLst>
            <a:ext uri="{FF2B5EF4-FFF2-40B4-BE49-F238E27FC236}">
              <a16:creationId xmlns:a16="http://schemas.microsoft.com/office/drawing/2014/main" id="{00000000-0008-0000-0600-000051020000}"/>
            </a:ext>
          </a:extLst>
        </xdr:cNvPr>
        <xdr:cNvSpPr txBox="1"/>
      </xdr:nvSpPr>
      <xdr:spPr>
        <a:xfrm>
          <a:off x="16370300" y="9592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56</xdr:row>
      <xdr:rowOff>127000</xdr:rowOff>
    </xdr:from>
    <xdr:to>
      <xdr:col>81</xdr:col>
      <xdr:colOff>101600</xdr:colOff>
      <xdr:row>57</xdr:row>
      <xdr:rowOff>57150</xdr:rowOff>
    </xdr:to>
    <xdr:sp macro="" textlink="">
      <xdr:nvSpPr>
        <xdr:cNvPr id="594" name="楕円 593">
          <a:extLst>
            <a:ext uri="{FF2B5EF4-FFF2-40B4-BE49-F238E27FC236}">
              <a16:creationId xmlns:a16="http://schemas.microsoft.com/office/drawing/2014/main" id="{00000000-0008-0000-0600-000052020000}"/>
            </a:ext>
          </a:extLst>
        </xdr:cNvPr>
        <xdr:cNvSpPr/>
      </xdr:nvSpPr>
      <xdr:spPr>
        <a:xfrm>
          <a:off x="15430500" y="972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73677</xdr:rowOff>
    </xdr:from>
    <xdr:ext cx="249299" cy="259045"/>
    <xdr:sp macro="" textlink="">
      <xdr:nvSpPr>
        <xdr:cNvPr id="595" name="テキスト ボックス 594">
          <a:extLst>
            <a:ext uri="{FF2B5EF4-FFF2-40B4-BE49-F238E27FC236}">
              <a16:creationId xmlns:a16="http://schemas.microsoft.com/office/drawing/2014/main" id="{00000000-0008-0000-0600-000053020000}"/>
            </a:ext>
          </a:extLst>
        </xdr:cNvPr>
        <xdr:cNvSpPr txBox="1"/>
      </xdr:nvSpPr>
      <xdr:spPr>
        <a:xfrm>
          <a:off x="15356650" y="9503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56</xdr:row>
      <xdr:rowOff>127000</xdr:rowOff>
    </xdr:from>
    <xdr:to>
      <xdr:col>76</xdr:col>
      <xdr:colOff>165100</xdr:colOff>
      <xdr:row>57</xdr:row>
      <xdr:rowOff>57150</xdr:rowOff>
    </xdr:to>
    <xdr:sp macro="" textlink="">
      <xdr:nvSpPr>
        <xdr:cNvPr id="596" name="楕円 595">
          <a:extLst>
            <a:ext uri="{FF2B5EF4-FFF2-40B4-BE49-F238E27FC236}">
              <a16:creationId xmlns:a16="http://schemas.microsoft.com/office/drawing/2014/main" id="{00000000-0008-0000-0600-000054020000}"/>
            </a:ext>
          </a:extLst>
        </xdr:cNvPr>
        <xdr:cNvSpPr/>
      </xdr:nvSpPr>
      <xdr:spPr>
        <a:xfrm>
          <a:off x="14541500" y="972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57</xdr:row>
      <xdr:rowOff>48277</xdr:rowOff>
    </xdr:from>
    <xdr:ext cx="249299" cy="259045"/>
    <xdr:sp macro="" textlink="">
      <xdr:nvSpPr>
        <xdr:cNvPr id="597" name="テキスト ボックス 596">
          <a:extLst>
            <a:ext uri="{FF2B5EF4-FFF2-40B4-BE49-F238E27FC236}">
              <a16:creationId xmlns:a16="http://schemas.microsoft.com/office/drawing/2014/main" id="{00000000-0008-0000-0600-000055020000}"/>
            </a:ext>
          </a:extLst>
        </xdr:cNvPr>
        <xdr:cNvSpPr txBox="1"/>
      </xdr:nvSpPr>
      <xdr:spPr>
        <a:xfrm>
          <a:off x="14467650" y="982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56</xdr:row>
      <xdr:rowOff>127000</xdr:rowOff>
    </xdr:from>
    <xdr:to>
      <xdr:col>72</xdr:col>
      <xdr:colOff>38100</xdr:colOff>
      <xdr:row>57</xdr:row>
      <xdr:rowOff>57150</xdr:rowOff>
    </xdr:to>
    <xdr:sp macro="" textlink="">
      <xdr:nvSpPr>
        <xdr:cNvPr id="598" name="楕円 597">
          <a:extLst>
            <a:ext uri="{FF2B5EF4-FFF2-40B4-BE49-F238E27FC236}">
              <a16:creationId xmlns:a16="http://schemas.microsoft.com/office/drawing/2014/main" id="{00000000-0008-0000-0600-000056020000}"/>
            </a:ext>
          </a:extLst>
        </xdr:cNvPr>
        <xdr:cNvSpPr/>
      </xdr:nvSpPr>
      <xdr:spPr>
        <a:xfrm>
          <a:off x="13652500" y="972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57</xdr:row>
      <xdr:rowOff>48277</xdr:rowOff>
    </xdr:from>
    <xdr:ext cx="249299" cy="259045"/>
    <xdr:sp macro="" textlink="">
      <xdr:nvSpPr>
        <xdr:cNvPr id="599" name="テキスト ボックス 598">
          <a:extLst>
            <a:ext uri="{FF2B5EF4-FFF2-40B4-BE49-F238E27FC236}">
              <a16:creationId xmlns:a16="http://schemas.microsoft.com/office/drawing/2014/main" id="{00000000-0008-0000-0600-000057020000}"/>
            </a:ext>
          </a:extLst>
        </xdr:cNvPr>
        <xdr:cNvSpPr txBox="1"/>
      </xdr:nvSpPr>
      <xdr:spPr>
        <a:xfrm>
          <a:off x="13578650" y="982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127000</xdr:rowOff>
    </xdr:from>
    <xdr:to>
      <xdr:col>67</xdr:col>
      <xdr:colOff>101600</xdr:colOff>
      <xdr:row>57</xdr:row>
      <xdr:rowOff>57150</xdr:rowOff>
    </xdr:to>
    <xdr:sp macro="" textlink="">
      <xdr:nvSpPr>
        <xdr:cNvPr id="600" name="楕円 599">
          <a:extLst>
            <a:ext uri="{FF2B5EF4-FFF2-40B4-BE49-F238E27FC236}">
              <a16:creationId xmlns:a16="http://schemas.microsoft.com/office/drawing/2014/main" id="{00000000-0008-0000-0600-000058020000}"/>
            </a:ext>
          </a:extLst>
        </xdr:cNvPr>
        <xdr:cNvSpPr/>
      </xdr:nvSpPr>
      <xdr:spPr>
        <a:xfrm>
          <a:off x="12763500" y="972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57</xdr:row>
      <xdr:rowOff>48277</xdr:rowOff>
    </xdr:from>
    <xdr:ext cx="249299" cy="259045"/>
    <xdr:sp macro="" textlink="">
      <xdr:nvSpPr>
        <xdr:cNvPr id="601" name="テキスト ボックス 600">
          <a:extLst>
            <a:ext uri="{FF2B5EF4-FFF2-40B4-BE49-F238E27FC236}">
              <a16:creationId xmlns:a16="http://schemas.microsoft.com/office/drawing/2014/main" id="{00000000-0008-0000-0600-000059020000}"/>
            </a:ext>
          </a:extLst>
        </xdr:cNvPr>
        <xdr:cNvSpPr txBox="1"/>
      </xdr:nvSpPr>
      <xdr:spPr>
        <a:xfrm>
          <a:off x="12689650" y="982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2" name="正方形/長方形 601">
          <a:extLst>
            <a:ext uri="{FF2B5EF4-FFF2-40B4-BE49-F238E27FC236}">
              <a16:creationId xmlns:a16="http://schemas.microsoft.com/office/drawing/2014/main" id="{00000000-0008-0000-0600-00005A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3" name="正方形/長方形 602">
          <a:extLst>
            <a:ext uri="{FF2B5EF4-FFF2-40B4-BE49-F238E27FC236}">
              <a16:creationId xmlns:a16="http://schemas.microsoft.com/office/drawing/2014/main" id="{00000000-0008-0000-0600-00005B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4" name="正方形/長方形 603">
          <a:extLst>
            <a:ext uri="{FF2B5EF4-FFF2-40B4-BE49-F238E27FC236}">
              <a16:creationId xmlns:a16="http://schemas.microsoft.com/office/drawing/2014/main" id="{00000000-0008-0000-0600-00005C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5" name="正方形/長方形 604">
          <a:extLst>
            <a:ext uri="{FF2B5EF4-FFF2-40B4-BE49-F238E27FC236}">
              <a16:creationId xmlns:a16="http://schemas.microsoft.com/office/drawing/2014/main" id="{00000000-0008-0000-0600-00005D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6" name="正方形/長方形 605">
          <a:extLst>
            <a:ext uri="{FF2B5EF4-FFF2-40B4-BE49-F238E27FC236}">
              <a16:creationId xmlns:a16="http://schemas.microsoft.com/office/drawing/2014/main" id="{00000000-0008-0000-0600-00005E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42,289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7" name="正方形/長方形 606">
          <a:extLst>
            <a:ext uri="{FF2B5EF4-FFF2-40B4-BE49-F238E27FC236}">
              <a16:creationId xmlns:a16="http://schemas.microsoft.com/office/drawing/2014/main" id="{00000000-0008-0000-0600-00005F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8" name="正方形/長方形 607">
          <a:extLst>
            <a:ext uri="{FF2B5EF4-FFF2-40B4-BE49-F238E27FC236}">
              <a16:creationId xmlns:a16="http://schemas.microsoft.com/office/drawing/2014/main" id="{00000000-0008-0000-0600-000060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9" name="正方形/長方形 608">
          <a:extLst>
            <a:ext uri="{FF2B5EF4-FFF2-40B4-BE49-F238E27FC236}">
              <a16:creationId xmlns:a16="http://schemas.microsoft.com/office/drawing/2014/main" id="{00000000-0008-0000-0600-000061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0" name="テキスト ボックス 609">
          <a:extLst>
            <a:ext uri="{FF2B5EF4-FFF2-40B4-BE49-F238E27FC236}">
              <a16:creationId xmlns:a16="http://schemas.microsoft.com/office/drawing/2014/main" id="{00000000-0008-0000-0600-000062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1" name="直線コネクタ 610">
          <a:extLst>
            <a:ext uri="{FF2B5EF4-FFF2-40B4-BE49-F238E27FC236}">
              <a16:creationId xmlns:a16="http://schemas.microsoft.com/office/drawing/2014/main" id="{00000000-0008-0000-0600-000063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98879</xdr:rowOff>
    </xdr:from>
    <xdr:to>
      <xdr:col>89</xdr:col>
      <xdr:colOff>177800</xdr:colOff>
      <xdr:row>79</xdr:row>
      <xdr:rowOff>98879</xdr:rowOff>
    </xdr:to>
    <xdr:cxnSp macro="">
      <xdr:nvCxnSpPr>
        <xdr:cNvPr id="612" name="直線コネクタ 611">
          <a:extLst>
            <a:ext uri="{FF2B5EF4-FFF2-40B4-BE49-F238E27FC236}">
              <a16:creationId xmlns:a16="http://schemas.microsoft.com/office/drawing/2014/main" id="{00000000-0008-0000-0600-000064020000}"/>
            </a:ext>
          </a:extLst>
        </xdr:cNvPr>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128106</xdr:rowOff>
    </xdr:from>
    <xdr:ext cx="248786" cy="259045"/>
    <xdr:sp macro="" textlink="">
      <xdr:nvSpPr>
        <xdr:cNvPr id="613" name="テキスト ボックス 612">
          <a:extLst>
            <a:ext uri="{FF2B5EF4-FFF2-40B4-BE49-F238E27FC236}">
              <a16:creationId xmlns:a16="http://schemas.microsoft.com/office/drawing/2014/main" id="{00000000-0008-0000-0600-000065020000}"/>
            </a:ext>
          </a:extLst>
        </xdr:cNvPr>
        <xdr:cNvSpPr txBox="1"/>
      </xdr:nvSpPr>
      <xdr:spPr>
        <a:xfrm>
          <a:off x="12197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115207</xdr:rowOff>
    </xdr:from>
    <xdr:to>
      <xdr:col>89</xdr:col>
      <xdr:colOff>177800</xdr:colOff>
      <xdr:row>77</xdr:row>
      <xdr:rowOff>115207</xdr:rowOff>
    </xdr:to>
    <xdr:cxnSp macro="">
      <xdr:nvCxnSpPr>
        <xdr:cNvPr id="614" name="直線コネクタ 613">
          <a:extLst>
            <a:ext uri="{FF2B5EF4-FFF2-40B4-BE49-F238E27FC236}">
              <a16:creationId xmlns:a16="http://schemas.microsoft.com/office/drawing/2014/main" id="{00000000-0008-0000-0600-000066020000}"/>
            </a:ext>
          </a:extLst>
        </xdr:cNvPr>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76</xdr:row>
      <xdr:rowOff>144434</xdr:rowOff>
    </xdr:from>
    <xdr:ext cx="595419" cy="259045"/>
    <xdr:sp macro="" textlink="">
      <xdr:nvSpPr>
        <xdr:cNvPr id="615" name="テキスト ボックス 614">
          <a:extLst>
            <a:ext uri="{FF2B5EF4-FFF2-40B4-BE49-F238E27FC236}">
              <a16:creationId xmlns:a16="http://schemas.microsoft.com/office/drawing/2014/main" id="{00000000-0008-0000-0600-000067020000}"/>
            </a:ext>
          </a:extLst>
        </xdr:cNvPr>
        <xdr:cNvSpPr txBox="1"/>
      </xdr:nvSpPr>
      <xdr:spPr>
        <a:xfrm>
          <a:off x="11850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131535</xdr:rowOff>
    </xdr:from>
    <xdr:to>
      <xdr:col>89</xdr:col>
      <xdr:colOff>177800</xdr:colOff>
      <xdr:row>75</xdr:row>
      <xdr:rowOff>131535</xdr:rowOff>
    </xdr:to>
    <xdr:cxnSp macro="">
      <xdr:nvCxnSpPr>
        <xdr:cNvPr id="616" name="直線コネクタ 615">
          <a:extLst>
            <a:ext uri="{FF2B5EF4-FFF2-40B4-BE49-F238E27FC236}">
              <a16:creationId xmlns:a16="http://schemas.microsoft.com/office/drawing/2014/main" id="{00000000-0008-0000-0600-000068020000}"/>
            </a:ext>
          </a:extLst>
        </xdr:cNvPr>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74</xdr:row>
      <xdr:rowOff>160762</xdr:rowOff>
    </xdr:from>
    <xdr:ext cx="595419" cy="259045"/>
    <xdr:sp macro="" textlink="">
      <xdr:nvSpPr>
        <xdr:cNvPr id="617" name="テキスト ボックス 616">
          <a:extLst>
            <a:ext uri="{FF2B5EF4-FFF2-40B4-BE49-F238E27FC236}">
              <a16:creationId xmlns:a16="http://schemas.microsoft.com/office/drawing/2014/main" id="{00000000-0008-0000-0600-000069020000}"/>
            </a:ext>
          </a:extLst>
        </xdr:cNvPr>
        <xdr:cNvSpPr txBox="1"/>
      </xdr:nvSpPr>
      <xdr:spPr>
        <a:xfrm>
          <a:off x="11850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147865</xdr:rowOff>
    </xdr:from>
    <xdr:to>
      <xdr:col>89</xdr:col>
      <xdr:colOff>177800</xdr:colOff>
      <xdr:row>73</xdr:row>
      <xdr:rowOff>147865</xdr:rowOff>
    </xdr:to>
    <xdr:cxnSp macro="">
      <xdr:nvCxnSpPr>
        <xdr:cNvPr id="618" name="直線コネクタ 617">
          <a:extLst>
            <a:ext uri="{FF2B5EF4-FFF2-40B4-BE49-F238E27FC236}">
              <a16:creationId xmlns:a16="http://schemas.microsoft.com/office/drawing/2014/main" id="{00000000-0008-0000-0600-00006A020000}"/>
            </a:ext>
          </a:extLst>
        </xdr:cNvPr>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73</xdr:row>
      <xdr:rowOff>5642</xdr:rowOff>
    </xdr:from>
    <xdr:ext cx="595419" cy="259045"/>
    <xdr:sp macro="" textlink="">
      <xdr:nvSpPr>
        <xdr:cNvPr id="619" name="テキスト ボックス 618">
          <a:extLst>
            <a:ext uri="{FF2B5EF4-FFF2-40B4-BE49-F238E27FC236}">
              <a16:creationId xmlns:a16="http://schemas.microsoft.com/office/drawing/2014/main" id="{00000000-0008-0000-0600-00006B020000}"/>
            </a:ext>
          </a:extLst>
        </xdr:cNvPr>
        <xdr:cNvSpPr txBox="1"/>
      </xdr:nvSpPr>
      <xdr:spPr>
        <a:xfrm>
          <a:off x="11850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164193</xdr:rowOff>
    </xdr:from>
    <xdr:to>
      <xdr:col>89</xdr:col>
      <xdr:colOff>177800</xdr:colOff>
      <xdr:row>71</xdr:row>
      <xdr:rowOff>164193</xdr:rowOff>
    </xdr:to>
    <xdr:cxnSp macro="">
      <xdr:nvCxnSpPr>
        <xdr:cNvPr id="620" name="直線コネクタ 619">
          <a:extLst>
            <a:ext uri="{FF2B5EF4-FFF2-40B4-BE49-F238E27FC236}">
              <a16:creationId xmlns:a16="http://schemas.microsoft.com/office/drawing/2014/main" id="{00000000-0008-0000-0600-00006C020000}"/>
            </a:ext>
          </a:extLst>
        </xdr:cNvPr>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21970</xdr:rowOff>
    </xdr:from>
    <xdr:ext cx="595419" cy="259045"/>
    <xdr:sp macro="" textlink="">
      <xdr:nvSpPr>
        <xdr:cNvPr id="621" name="テキスト ボックス 620">
          <a:extLst>
            <a:ext uri="{FF2B5EF4-FFF2-40B4-BE49-F238E27FC236}">
              <a16:creationId xmlns:a16="http://schemas.microsoft.com/office/drawing/2014/main" id="{00000000-0008-0000-0600-00006D020000}"/>
            </a:ext>
          </a:extLst>
        </xdr:cNvPr>
        <xdr:cNvSpPr txBox="1"/>
      </xdr:nvSpPr>
      <xdr:spPr>
        <a:xfrm>
          <a:off x="11850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9072</xdr:rowOff>
    </xdr:from>
    <xdr:to>
      <xdr:col>89</xdr:col>
      <xdr:colOff>177800</xdr:colOff>
      <xdr:row>70</xdr:row>
      <xdr:rowOff>9072</xdr:rowOff>
    </xdr:to>
    <xdr:cxnSp macro="">
      <xdr:nvCxnSpPr>
        <xdr:cNvPr id="622" name="直線コネクタ 621">
          <a:extLst>
            <a:ext uri="{FF2B5EF4-FFF2-40B4-BE49-F238E27FC236}">
              <a16:creationId xmlns:a16="http://schemas.microsoft.com/office/drawing/2014/main" id="{00000000-0008-0000-0600-00006E020000}"/>
            </a:ext>
          </a:extLst>
        </xdr:cNvPr>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38299</xdr:rowOff>
    </xdr:from>
    <xdr:ext cx="595419" cy="259045"/>
    <xdr:sp macro="" textlink="">
      <xdr:nvSpPr>
        <xdr:cNvPr id="623" name="テキスト ボックス 622">
          <a:extLst>
            <a:ext uri="{FF2B5EF4-FFF2-40B4-BE49-F238E27FC236}">
              <a16:creationId xmlns:a16="http://schemas.microsoft.com/office/drawing/2014/main" id="{00000000-0008-0000-0600-00006F020000}"/>
            </a:ext>
          </a:extLst>
        </xdr:cNvPr>
        <xdr:cNvSpPr txBox="1"/>
      </xdr:nvSpPr>
      <xdr:spPr>
        <a:xfrm>
          <a:off x="11850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4" name="直線コネクタ 623">
          <a:extLst>
            <a:ext uri="{FF2B5EF4-FFF2-40B4-BE49-F238E27FC236}">
              <a16:creationId xmlns:a16="http://schemas.microsoft.com/office/drawing/2014/main" id="{00000000-0008-0000-0600-000070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5" name="テキスト ボックス 624">
          <a:extLst>
            <a:ext uri="{FF2B5EF4-FFF2-40B4-BE49-F238E27FC236}">
              <a16:creationId xmlns:a16="http://schemas.microsoft.com/office/drawing/2014/main" id="{00000000-0008-0000-0600-000071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6" name="公債費グラフ枠">
          <a:extLst>
            <a:ext uri="{FF2B5EF4-FFF2-40B4-BE49-F238E27FC236}">
              <a16:creationId xmlns:a16="http://schemas.microsoft.com/office/drawing/2014/main" id="{00000000-0008-0000-0600-000072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135455</xdr:rowOff>
    </xdr:from>
    <xdr:to>
      <xdr:col>85</xdr:col>
      <xdr:colOff>126364</xdr:colOff>
      <xdr:row>79</xdr:row>
      <xdr:rowOff>4319</xdr:rowOff>
    </xdr:to>
    <xdr:cxnSp macro="">
      <xdr:nvCxnSpPr>
        <xdr:cNvPr id="627" name="直線コネクタ 626">
          <a:extLst>
            <a:ext uri="{FF2B5EF4-FFF2-40B4-BE49-F238E27FC236}">
              <a16:creationId xmlns:a16="http://schemas.microsoft.com/office/drawing/2014/main" id="{00000000-0008-0000-0600-000073020000}"/>
            </a:ext>
          </a:extLst>
        </xdr:cNvPr>
        <xdr:cNvCxnSpPr/>
      </xdr:nvCxnSpPr>
      <xdr:spPr>
        <a:xfrm flipV="1">
          <a:off x="16317595" y="12136955"/>
          <a:ext cx="1269" cy="14119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8146</xdr:rowOff>
    </xdr:from>
    <xdr:ext cx="534377" cy="259045"/>
    <xdr:sp macro="" textlink="">
      <xdr:nvSpPr>
        <xdr:cNvPr id="628" name="公債費最小値テキスト">
          <a:extLst>
            <a:ext uri="{FF2B5EF4-FFF2-40B4-BE49-F238E27FC236}">
              <a16:creationId xmlns:a16="http://schemas.microsoft.com/office/drawing/2014/main" id="{00000000-0008-0000-0600-000074020000}"/>
            </a:ext>
          </a:extLst>
        </xdr:cNvPr>
        <xdr:cNvSpPr txBox="1"/>
      </xdr:nvSpPr>
      <xdr:spPr>
        <a:xfrm>
          <a:off x="16370300" y="135526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28,955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4319</xdr:rowOff>
    </xdr:from>
    <xdr:to>
      <xdr:col>86</xdr:col>
      <xdr:colOff>25400</xdr:colOff>
      <xdr:row>79</xdr:row>
      <xdr:rowOff>4319</xdr:rowOff>
    </xdr:to>
    <xdr:cxnSp macro="">
      <xdr:nvCxnSpPr>
        <xdr:cNvPr id="629" name="直線コネクタ 628">
          <a:extLst>
            <a:ext uri="{FF2B5EF4-FFF2-40B4-BE49-F238E27FC236}">
              <a16:creationId xmlns:a16="http://schemas.microsoft.com/office/drawing/2014/main" id="{00000000-0008-0000-0600-000075020000}"/>
            </a:ext>
          </a:extLst>
        </xdr:cNvPr>
        <xdr:cNvCxnSpPr/>
      </xdr:nvCxnSpPr>
      <xdr:spPr>
        <a:xfrm>
          <a:off x="16230600" y="135488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82132</xdr:rowOff>
    </xdr:from>
    <xdr:ext cx="599010" cy="259045"/>
    <xdr:sp macro="" textlink="">
      <xdr:nvSpPr>
        <xdr:cNvPr id="630" name="公債費最大値テキスト">
          <a:extLst>
            <a:ext uri="{FF2B5EF4-FFF2-40B4-BE49-F238E27FC236}">
              <a16:creationId xmlns:a16="http://schemas.microsoft.com/office/drawing/2014/main" id="{00000000-0008-0000-0600-000076020000}"/>
            </a:ext>
          </a:extLst>
        </xdr:cNvPr>
        <xdr:cNvSpPr txBox="1"/>
      </xdr:nvSpPr>
      <xdr:spPr>
        <a:xfrm>
          <a:off x="16370300" y="119121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461,300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135455</xdr:rowOff>
    </xdr:from>
    <xdr:to>
      <xdr:col>86</xdr:col>
      <xdr:colOff>25400</xdr:colOff>
      <xdr:row>70</xdr:row>
      <xdr:rowOff>135455</xdr:rowOff>
    </xdr:to>
    <xdr:cxnSp macro="">
      <xdr:nvCxnSpPr>
        <xdr:cNvPr id="631" name="直線コネクタ 630">
          <a:extLst>
            <a:ext uri="{FF2B5EF4-FFF2-40B4-BE49-F238E27FC236}">
              <a16:creationId xmlns:a16="http://schemas.microsoft.com/office/drawing/2014/main" id="{00000000-0008-0000-0600-000077020000}"/>
            </a:ext>
          </a:extLst>
        </xdr:cNvPr>
        <xdr:cNvCxnSpPr/>
      </xdr:nvCxnSpPr>
      <xdr:spPr>
        <a:xfrm>
          <a:off x="16230600" y="121369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110465</xdr:rowOff>
    </xdr:from>
    <xdr:to>
      <xdr:col>85</xdr:col>
      <xdr:colOff>127000</xdr:colOff>
      <xdr:row>78</xdr:row>
      <xdr:rowOff>116753</xdr:rowOff>
    </xdr:to>
    <xdr:cxnSp macro="">
      <xdr:nvCxnSpPr>
        <xdr:cNvPr id="632" name="直線コネクタ 631">
          <a:extLst>
            <a:ext uri="{FF2B5EF4-FFF2-40B4-BE49-F238E27FC236}">
              <a16:creationId xmlns:a16="http://schemas.microsoft.com/office/drawing/2014/main" id="{00000000-0008-0000-0600-000078020000}"/>
            </a:ext>
          </a:extLst>
        </xdr:cNvPr>
        <xdr:cNvCxnSpPr/>
      </xdr:nvCxnSpPr>
      <xdr:spPr>
        <a:xfrm flipV="1">
          <a:off x="15481300" y="13483565"/>
          <a:ext cx="838200" cy="6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12127</xdr:rowOff>
    </xdr:from>
    <xdr:ext cx="534377" cy="259045"/>
    <xdr:sp macro="" textlink="">
      <xdr:nvSpPr>
        <xdr:cNvPr id="633" name="公債費平均値テキスト">
          <a:extLst>
            <a:ext uri="{FF2B5EF4-FFF2-40B4-BE49-F238E27FC236}">
              <a16:creationId xmlns:a16="http://schemas.microsoft.com/office/drawing/2014/main" id="{00000000-0008-0000-0600-000079020000}"/>
            </a:ext>
          </a:extLst>
        </xdr:cNvPr>
        <xdr:cNvSpPr txBox="1"/>
      </xdr:nvSpPr>
      <xdr:spPr>
        <a:xfrm>
          <a:off x="16370300" y="1321377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70,514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160700</xdr:rowOff>
    </xdr:from>
    <xdr:to>
      <xdr:col>85</xdr:col>
      <xdr:colOff>177800</xdr:colOff>
      <xdr:row>78</xdr:row>
      <xdr:rowOff>90850</xdr:rowOff>
    </xdr:to>
    <xdr:sp macro="" textlink="">
      <xdr:nvSpPr>
        <xdr:cNvPr id="634" name="フローチャート: 判断 633">
          <a:extLst>
            <a:ext uri="{FF2B5EF4-FFF2-40B4-BE49-F238E27FC236}">
              <a16:creationId xmlns:a16="http://schemas.microsoft.com/office/drawing/2014/main" id="{00000000-0008-0000-0600-00007A020000}"/>
            </a:ext>
          </a:extLst>
        </xdr:cNvPr>
        <xdr:cNvSpPr/>
      </xdr:nvSpPr>
      <xdr:spPr>
        <a:xfrm>
          <a:off x="16268700" y="13362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114238</xdr:rowOff>
    </xdr:from>
    <xdr:to>
      <xdr:col>81</xdr:col>
      <xdr:colOff>50800</xdr:colOff>
      <xdr:row>78</xdr:row>
      <xdr:rowOff>116753</xdr:rowOff>
    </xdr:to>
    <xdr:cxnSp macro="">
      <xdr:nvCxnSpPr>
        <xdr:cNvPr id="635" name="直線コネクタ 634">
          <a:extLst>
            <a:ext uri="{FF2B5EF4-FFF2-40B4-BE49-F238E27FC236}">
              <a16:creationId xmlns:a16="http://schemas.microsoft.com/office/drawing/2014/main" id="{00000000-0008-0000-0600-00007B020000}"/>
            </a:ext>
          </a:extLst>
        </xdr:cNvPr>
        <xdr:cNvCxnSpPr/>
      </xdr:nvCxnSpPr>
      <xdr:spPr>
        <a:xfrm>
          <a:off x="14592300" y="13487338"/>
          <a:ext cx="889000" cy="25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77</xdr:row>
      <xdr:rowOff>165066</xdr:rowOff>
    </xdr:from>
    <xdr:to>
      <xdr:col>81</xdr:col>
      <xdr:colOff>101600</xdr:colOff>
      <xdr:row>78</xdr:row>
      <xdr:rowOff>95216</xdr:rowOff>
    </xdr:to>
    <xdr:sp macro="" textlink="">
      <xdr:nvSpPr>
        <xdr:cNvPr id="636" name="フローチャート: 判断 635">
          <a:extLst>
            <a:ext uri="{FF2B5EF4-FFF2-40B4-BE49-F238E27FC236}">
              <a16:creationId xmlns:a16="http://schemas.microsoft.com/office/drawing/2014/main" id="{00000000-0008-0000-0600-00007C020000}"/>
            </a:ext>
          </a:extLst>
        </xdr:cNvPr>
        <xdr:cNvSpPr/>
      </xdr:nvSpPr>
      <xdr:spPr>
        <a:xfrm>
          <a:off x="15430500" y="133667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76</xdr:row>
      <xdr:rowOff>111743</xdr:rowOff>
    </xdr:from>
    <xdr:ext cx="534377" cy="259045"/>
    <xdr:sp macro="" textlink="">
      <xdr:nvSpPr>
        <xdr:cNvPr id="637" name="テキスト ボックス 636">
          <a:extLst>
            <a:ext uri="{FF2B5EF4-FFF2-40B4-BE49-F238E27FC236}">
              <a16:creationId xmlns:a16="http://schemas.microsoft.com/office/drawing/2014/main" id="{00000000-0008-0000-0600-00007D020000}"/>
            </a:ext>
          </a:extLst>
        </xdr:cNvPr>
        <xdr:cNvSpPr txBox="1"/>
      </xdr:nvSpPr>
      <xdr:spPr>
        <a:xfrm>
          <a:off x="15214111" y="131419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69,177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114238</xdr:rowOff>
    </xdr:from>
    <xdr:to>
      <xdr:col>76</xdr:col>
      <xdr:colOff>114300</xdr:colOff>
      <xdr:row>78</xdr:row>
      <xdr:rowOff>114782</xdr:rowOff>
    </xdr:to>
    <xdr:cxnSp macro="">
      <xdr:nvCxnSpPr>
        <xdr:cNvPr id="638" name="直線コネクタ 637">
          <a:extLst>
            <a:ext uri="{FF2B5EF4-FFF2-40B4-BE49-F238E27FC236}">
              <a16:creationId xmlns:a16="http://schemas.microsoft.com/office/drawing/2014/main" id="{00000000-0008-0000-0600-00007E020000}"/>
            </a:ext>
          </a:extLst>
        </xdr:cNvPr>
        <xdr:cNvCxnSpPr/>
      </xdr:nvCxnSpPr>
      <xdr:spPr>
        <a:xfrm flipV="1">
          <a:off x="13703300" y="13487338"/>
          <a:ext cx="889000" cy="5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77</xdr:row>
      <xdr:rowOff>162920</xdr:rowOff>
    </xdr:from>
    <xdr:to>
      <xdr:col>76</xdr:col>
      <xdr:colOff>165100</xdr:colOff>
      <xdr:row>78</xdr:row>
      <xdr:rowOff>93070</xdr:rowOff>
    </xdr:to>
    <xdr:sp macro="" textlink="">
      <xdr:nvSpPr>
        <xdr:cNvPr id="639" name="フローチャート: 判断 638">
          <a:extLst>
            <a:ext uri="{FF2B5EF4-FFF2-40B4-BE49-F238E27FC236}">
              <a16:creationId xmlns:a16="http://schemas.microsoft.com/office/drawing/2014/main" id="{00000000-0008-0000-0600-00007F020000}"/>
            </a:ext>
          </a:extLst>
        </xdr:cNvPr>
        <xdr:cNvSpPr/>
      </xdr:nvSpPr>
      <xdr:spPr>
        <a:xfrm>
          <a:off x="14541500" y="133645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76</xdr:row>
      <xdr:rowOff>109597</xdr:rowOff>
    </xdr:from>
    <xdr:ext cx="534377" cy="259045"/>
    <xdr:sp macro="" textlink="">
      <xdr:nvSpPr>
        <xdr:cNvPr id="640" name="テキスト ボックス 639">
          <a:extLst>
            <a:ext uri="{FF2B5EF4-FFF2-40B4-BE49-F238E27FC236}">
              <a16:creationId xmlns:a16="http://schemas.microsoft.com/office/drawing/2014/main" id="{00000000-0008-0000-0600-000080020000}"/>
            </a:ext>
          </a:extLst>
        </xdr:cNvPr>
        <xdr:cNvSpPr txBox="1"/>
      </xdr:nvSpPr>
      <xdr:spPr>
        <a:xfrm>
          <a:off x="14325111" y="131397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69,834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114782</xdr:rowOff>
    </xdr:from>
    <xdr:to>
      <xdr:col>71</xdr:col>
      <xdr:colOff>177800</xdr:colOff>
      <xdr:row>78</xdr:row>
      <xdr:rowOff>116382</xdr:rowOff>
    </xdr:to>
    <xdr:cxnSp macro="">
      <xdr:nvCxnSpPr>
        <xdr:cNvPr id="641" name="直線コネクタ 640">
          <a:extLst>
            <a:ext uri="{FF2B5EF4-FFF2-40B4-BE49-F238E27FC236}">
              <a16:creationId xmlns:a16="http://schemas.microsoft.com/office/drawing/2014/main" id="{00000000-0008-0000-0600-000081020000}"/>
            </a:ext>
          </a:extLst>
        </xdr:cNvPr>
        <xdr:cNvCxnSpPr/>
      </xdr:nvCxnSpPr>
      <xdr:spPr>
        <a:xfrm flipV="1">
          <a:off x="12814300" y="13487882"/>
          <a:ext cx="889000" cy="1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77</xdr:row>
      <xdr:rowOff>162185</xdr:rowOff>
    </xdr:from>
    <xdr:to>
      <xdr:col>72</xdr:col>
      <xdr:colOff>38100</xdr:colOff>
      <xdr:row>78</xdr:row>
      <xdr:rowOff>92335</xdr:rowOff>
    </xdr:to>
    <xdr:sp macro="" textlink="">
      <xdr:nvSpPr>
        <xdr:cNvPr id="642" name="フローチャート: 判断 641">
          <a:extLst>
            <a:ext uri="{FF2B5EF4-FFF2-40B4-BE49-F238E27FC236}">
              <a16:creationId xmlns:a16="http://schemas.microsoft.com/office/drawing/2014/main" id="{00000000-0008-0000-0600-000082020000}"/>
            </a:ext>
          </a:extLst>
        </xdr:cNvPr>
        <xdr:cNvSpPr/>
      </xdr:nvSpPr>
      <xdr:spPr>
        <a:xfrm>
          <a:off x="13652500" y="133638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76</xdr:row>
      <xdr:rowOff>108862</xdr:rowOff>
    </xdr:from>
    <xdr:ext cx="534377" cy="259045"/>
    <xdr:sp macro="" textlink="">
      <xdr:nvSpPr>
        <xdr:cNvPr id="643" name="テキスト ボックス 642">
          <a:extLst>
            <a:ext uri="{FF2B5EF4-FFF2-40B4-BE49-F238E27FC236}">
              <a16:creationId xmlns:a16="http://schemas.microsoft.com/office/drawing/2014/main" id="{00000000-0008-0000-0600-000083020000}"/>
            </a:ext>
          </a:extLst>
        </xdr:cNvPr>
        <xdr:cNvSpPr txBox="1"/>
      </xdr:nvSpPr>
      <xdr:spPr>
        <a:xfrm>
          <a:off x="13436111" y="131390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70,059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159564</xdr:rowOff>
    </xdr:from>
    <xdr:to>
      <xdr:col>67</xdr:col>
      <xdr:colOff>101600</xdr:colOff>
      <xdr:row>78</xdr:row>
      <xdr:rowOff>89714</xdr:rowOff>
    </xdr:to>
    <xdr:sp macro="" textlink="">
      <xdr:nvSpPr>
        <xdr:cNvPr id="644" name="フローチャート: 判断 643">
          <a:extLst>
            <a:ext uri="{FF2B5EF4-FFF2-40B4-BE49-F238E27FC236}">
              <a16:creationId xmlns:a16="http://schemas.microsoft.com/office/drawing/2014/main" id="{00000000-0008-0000-0600-000084020000}"/>
            </a:ext>
          </a:extLst>
        </xdr:cNvPr>
        <xdr:cNvSpPr/>
      </xdr:nvSpPr>
      <xdr:spPr>
        <a:xfrm>
          <a:off x="12763500" y="133612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76</xdr:row>
      <xdr:rowOff>106241</xdr:rowOff>
    </xdr:from>
    <xdr:ext cx="534377" cy="259045"/>
    <xdr:sp macro="" textlink="">
      <xdr:nvSpPr>
        <xdr:cNvPr id="645" name="テキスト ボックス 644">
          <a:extLst>
            <a:ext uri="{FF2B5EF4-FFF2-40B4-BE49-F238E27FC236}">
              <a16:creationId xmlns:a16="http://schemas.microsoft.com/office/drawing/2014/main" id="{00000000-0008-0000-0600-000085020000}"/>
            </a:ext>
          </a:extLst>
        </xdr:cNvPr>
        <xdr:cNvSpPr txBox="1"/>
      </xdr:nvSpPr>
      <xdr:spPr>
        <a:xfrm>
          <a:off x="12547111" y="131364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70,862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6" name="テキスト ボックス 645">
          <a:extLst>
            <a:ext uri="{FF2B5EF4-FFF2-40B4-BE49-F238E27FC236}">
              <a16:creationId xmlns:a16="http://schemas.microsoft.com/office/drawing/2014/main" id="{00000000-0008-0000-0600-000086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7" name="テキスト ボックス 646">
          <a:extLst>
            <a:ext uri="{FF2B5EF4-FFF2-40B4-BE49-F238E27FC236}">
              <a16:creationId xmlns:a16="http://schemas.microsoft.com/office/drawing/2014/main" id="{00000000-0008-0000-0600-000087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8" name="テキスト ボックス 647">
          <a:extLst>
            <a:ext uri="{FF2B5EF4-FFF2-40B4-BE49-F238E27FC236}">
              <a16:creationId xmlns:a16="http://schemas.microsoft.com/office/drawing/2014/main" id="{00000000-0008-0000-0600-000088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9" name="テキスト ボックス 648">
          <a:extLst>
            <a:ext uri="{FF2B5EF4-FFF2-40B4-BE49-F238E27FC236}">
              <a16:creationId xmlns:a16="http://schemas.microsoft.com/office/drawing/2014/main" id="{00000000-0008-0000-0600-000089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0" name="テキスト ボックス 649">
          <a:extLst>
            <a:ext uri="{FF2B5EF4-FFF2-40B4-BE49-F238E27FC236}">
              <a16:creationId xmlns:a16="http://schemas.microsoft.com/office/drawing/2014/main" id="{00000000-0008-0000-0600-00008A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59665</xdr:rowOff>
    </xdr:from>
    <xdr:to>
      <xdr:col>85</xdr:col>
      <xdr:colOff>177800</xdr:colOff>
      <xdr:row>78</xdr:row>
      <xdr:rowOff>161265</xdr:rowOff>
    </xdr:to>
    <xdr:sp macro="" textlink="">
      <xdr:nvSpPr>
        <xdr:cNvPr id="651" name="楕円 650">
          <a:extLst>
            <a:ext uri="{FF2B5EF4-FFF2-40B4-BE49-F238E27FC236}">
              <a16:creationId xmlns:a16="http://schemas.microsoft.com/office/drawing/2014/main" id="{00000000-0008-0000-0600-00008B020000}"/>
            </a:ext>
          </a:extLst>
        </xdr:cNvPr>
        <xdr:cNvSpPr/>
      </xdr:nvSpPr>
      <xdr:spPr>
        <a:xfrm>
          <a:off x="16268700" y="134327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146042</xdr:rowOff>
    </xdr:from>
    <xdr:ext cx="534377" cy="259045"/>
    <xdr:sp macro="" textlink="">
      <xdr:nvSpPr>
        <xdr:cNvPr id="652" name="公債費該当値テキスト">
          <a:extLst>
            <a:ext uri="{FF2B5EF4-FFF2-40B4-BE49-F238E27FC236}">
              <a16:creationId xmlns:a16="http://schemas.microsoft.com/office/drawing/2014/main" id="{00000000-0008-0000-0600-00008C020000}"/>
            </a:ext>
          </a:extLst>
        </xdr:cNvPr>
        <xdr:cNvSpPr txBox="1"/>
      </xdr:nvSpPr>
      <xdr:spPr>
        <a:xfrm>
          <a:off x="16370300" y="133476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48,952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65953</xdr:rowOff>
    </xdr:from>
    <xdr:to>
      <xdr:col>81</xdr:col>
      <xdr:colOff>101600</xdr:colOff>
      <xdr:row>78</xdr:row>
      <xdr:rowOff>167553</xdr:rowOff>
    </xdr:to>
    <xdr:sp macro="" textlink="">
      <xdr:nvSpPr>
        <xdr:cNvPr id="653" name="楕円 652">
          <a:extLst>
            <a:ext uri="{FF2B5EF4-FFF2-40B4-BE49-F238E27FC236}">
              <a16:creationId xmlns:a16="http://schemas.microsoft.com/office/drawing/2014/main" id="{00000000-0008-0000-0600-00008D020000}"/>
            </a:ext>
          </a:extLst>
        </xdr:cNvPr>
        <xdr:cNvSpPr/>
      </xdr:nvSpPr>
      <xdr:spPr>
        <a:xfrm>
          <a:off x="15430500" y="134390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78</xdr:row>
      <xdr:rowOff>158680</xdr:rowOff>
    </xdr:from>
    <xdr:ext cx="534377" cy="259045"/>
    <xdr:sp macro="" textlink="">
      <xdr:nvSpPr>
        <xdr:cNvPr id="654" name="テキスト ボックス 653">
          <a:extLst>
            <a:ext uri="{FF2B5EF4-FFF2-40B4-BE49-F238E27FC236}">
              <a16:creationId xmlns:a16="http://schemas.microsoft.com/office/drawing/2014/main" id="{00000000-0008-0000-0600-00008E020000}"/>
            </a:ext>
          </a:extLst>
        </xdr:cNvPr>
        <xdr:cNvSpPr txBox="1"/>
      </xdr:nvSpPr>
      <xdr:spPr>
        <a:xfrm>
          <a:off x="15214111" y="135317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47,027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63438</xdr:rowOff>
    </xdr:from>
    <xdr:to>
      <xdr:col>76</xdr:col>
      <xdr:colOff>165100</xdr:colOff>
      <xdr:row>78</xdr:row>
      <xdr:rowOff>165038</xdr:rowOff>
    </xdr:to>
    <xdr:sp macro="" textlink="">
      <xdr:nvSpPr>
        <xdr:cNvPr id="655" name="楕円 654">
          <a:extLst>
            <a:ext uri="{FF2B5EF4-FFF2-40B4-BE49-F238E27FC236}">
              <a16:creationId xmlns:a16="http://schemas.microsoft.com/office/drawing/2014/main" id="{00000000-0008-0000-0600-00008F020000}"/>
            </a:ext>
          </a:extLst>
        </xdr:cNvPr>
        <xdr:cNvSpPr/>
      </xdr:nvSpPr>
      <xdr:spPr>
        <a:xfrm>
          <a:off x="14541500" y="134365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78</xdr:row>
      <xdr:rowOff>156165</xdr:rowOff>
    </xdr:from>
    <xdr:ext cx="534377" cy="259045"/>
    <xdr:sp macro="" textlink="">
      <xdr:nvSpPr>
        <xdr:cNvPr id="656" name="テキスト ボックス 655">
          <a:extLst>
            <a:ext uri="{FF2B5EF4-FFF2-40B4-BE49-F238E27FC236}">
              <a16:creationId xmlns:a16="http://schemas.microsoft.com/office/drawing/2014/main" id="{00000000-0008-0000-0600-000090020000}"/>
            </a:ext>
          </a:extLst>
        </xdr:cNvPr>
        <xdr:cNvSpPr txBox="1"/>
      </xdr:nvSpPr>
      <xdr:spPr>
        <a:xfrm>
          <a:off x="14325111" y="135292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47,797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63982</xdr:rowOff>
    </xdr:from>
    <xdr:to>
      <xdr:col>72</xdr:col>
      <xdr:colOff>38100</xdr:colOff>
      <xdr:row>78</xdr:row>
      <xdr:rowOff>165582</xdr:rowOff>
    </xdr:to>
    <xdr:sp macro="" textlink="">
      <xdr:nvSpPr>
        <xdr:cNvPr id="657" name="楕円 656">
          <a:extLst>
            <a:ext uri="{FF2B5EF4-FFF2-40B4-BE49-F238E27FC236}">
              <a16:creationId xmlns:a16="http://schemas.microsoft.com/office/drawing/2014/main" id="{00000000-0008-0000-0600-000091020000}"/>
            </a:ext>
          </a:extLst>
        </xdr:cNvPr>
        <xdr:cNvSpPr/>
      </xdr:nvSpPr>
      <xdr:spPr>
        <a:xfrm>
          <a:off x="13652500" y="134370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78</xdr:row>
      <xdr:rowOff>156709</xdr:rowOff>
    </xdr:from>
    <xdr:ext cx="534377" cy="259045"/>
    <xdr:sp macro="" textlink="">
      <xdr:nvSpPr>
        <xdr:cNvPr id="658" name="テキスト ボックス 657">
          <a:extLst>
            <a:ext uri="{FF2B5EF4-FFF2-40B4-BE49-F238E27FC236}">
              <a16:creationId xmlns:a16="http://schemas.microsoft.com/office/drawing/2014/main" id="{00000000-0008-0000-0600-000092020000}"/>
            </a:ext>
          </a:extLst>
        </xdr:cNvPr>
        <xdr:cNvSpPr txBox="1"/>
      </xdr:nvSpPr>
      <xdr:spPr>
        <a:xfrm>
          <a:off x="13436111" y="135298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47,630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65582</xdr:rowOff>
    </xdr:from>
    <xdr:to>
      <xdr:col>67</xdr:col>
      <xdr:colOff>101600</xdr:colOff>
      <xdr:row>78</xdr:row>
      <xdr:rowOff>167182</xdr:rowOff>
    </xdr:to>
    <xdr:sp macro="" textlink="">
      <xdr:nvSpPr>
        <xdr:cNvPr id="659" name="楕円 658">
          <a:extLst>
            <a:ext uri="{FF2B5EF4-FFF2-40B4-BE49-F238E27FC236}">
              <a16:creationId xmlns:a16="http://schemas.microsoft.com/office/drawing/2014/main" id="{00000000-0008-0000-0600-000093020000}"/>
            </a:ext>
          </a:extLst>
        </xdr:cNvPr>
        <xdr:cNvSpPr/>
      </xdr:nvSpPr>
      <xdr:spPr>
        <a:xfrm>
          <a:off x="12763500" y="134386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78</xdr:row>
      <xdr:rowOff>158309</xdr:rowOff>
    </xdr:from>
    <xdr:ext cx="534377" cy="259045"/>
    <xdr:sp macro="" textlink="">
      <xdr:nvSpPr>
        <xdr:cNvPr id="660" name="テキスト ボックス 659">
          <a:extLst>
            <a:ext uri="{FF2B5EF4-FFF2-40B4-BE49-F238E27FC236}">
              <a16:creationId xmlns:a16="http://schemas.microsoft.com/office/drawing/2014/main" id="{00000000-0008-0000-0600-000094020000}"/>
            </a:ext>
          </a:extLst>
        </xdr:cNvPr>
        <xdr:cNvSpPr txBox="1"/>
      </xdr:nvSpPr>
      <xdr:spPr>
        <a:xfrm>
          <a:off x="12547111" y="135314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47,140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1" name="正方形/長方形 660">
          <a:extLst>
            <a:ext uri="{FF2B5EF4-FFF2-40B4-BE49-F238E27FC236}">
              <a16:creationId xmlns:a16="http://schemas.microsoft.com/office/drawing/2014/main" id="{00000000-0008-0000-0600-000095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2" name="正方形/長方形 661">
          <a:extLst>
            <a:ext uri="{FF2B5EF4-FFF2-40B4-BE49-F238E27FC236}">
              <a16:creationId xmlns:a16="http://schemas.microsoft.com/office/drawing/2014/main" id="{00000000-0008-0000-0600-000096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3" name="正方形/長方形 662">
          <a:extLst>
            <a:ext uri="{FF2B5EF4-FFF2-40B4-BE49-F238E27FC236}">
              <a16:creationId xmlns:a16="http://schemas.microsoft.com/office/drawing/2014/main" id="{00000000-0008-0000-0600-000097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4" name="正方形/長方形 663">
          <a:extLst>
            <a:ext uri="{FF2B5EF4-FFF2-40B4-BE49-F238E27FC236}">
              <a16:creationId xmlns:a16="http://schemas.microsoft.com/office/drawing/2014/main" id="{00000000-0008-0000-0600-000098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5" name="正方形/長方形 664">
          <a:extLst>
            <a:ext uri="{FF2B5EF4-FFF2-40B4-BE49-F238E27FC236}">
              <a16:creationId xmlns:a16="http://schemas.microsoft.com/office/drawing/2014/main" id="{00000000-0008-0000-0600-000099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6" name="正方形/長方形 665">
          <a:extLst>
            <a:ext uri="{FF2B5EF4-FFF2-40B4-BE49-F238E27FC236}">
              <a16:creationId xmlns:a16="http://schemas.microsoft.com/office/drawing/2014/main" id="{00000000-0008-0000-0600-00009A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7" name="正方形/長方形 666">
          <a:extLst>
            <a:ext uri="{FF2B5EF4-FFF2-40B4-BE49-F238E27FC236}">
              <a16:creationId xmlns:a16="http://schemas.microsoft.com/office/drawing/2014/main" id="{00000000-0008-0000-0600-00009B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52,473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8" name="正方形/長方形 667">
          <a:extLst>
            <a:ext uri="{FF2B5EF4-FFF2-40B4-BE49-F238E27FC236}">
              <a16:creationId xmlns:a16="http://schemas.microsoft.com/office/drawing/2014/main" id="{00000000-0008-0000-0600-00009C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9" name="テキスト ボックス 668">
          <a:extLst>
            <a:ext uri="{FF2B5EF4-FFF2-40B4-BE49-F238E27FC236}">
              <a16:creationId xmlns:a16="http://schemas.microsoft.com/office/drawing/2014/main" id="{00000000-0008-0000-0600-00009D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0" name="直線コネクタ 669">
          <a:extLst>
            <a:ext uri="{FF2B5EF4-FFF2-40B4-BE49-F238E27FC236}">
              <a16:creationId xmlns:a16="http://schemas.microsoft.com/office/drawing/2014/main" id="{00000000-0008-0000-0600-00009E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71" name="直線コネクタ 670">
          <a:extLst>
            <a:ext uri="{FF2B5EF4-FFF2-40B4-BE49-F238E27FC236}">
              <a16:creationId xmlns:a16="http://schemas.microsoft.com/office/drawing/2014/main" id="{00000000-0008-0000-0600-00009F020000}"/>
            </a:ext>
          </a:extLst>
        </xdr:cNvPr>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72" name="テキスト ボックス 671">
          <a:extLst>
            <a:ext uri="{FF2B5EF4-FFF2-40B4-BE49-F238E27FC236}">
              <a16:creationId xmlns:a16="http://schemas.microsoft.com/office/drawing/2014/main" id="{00000000-0008-0000-0600-0000A0020000}"/>
            </a:ext>
          </a:extLst>
        </xdr:cNvPr>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73" name="直線コネクタ 672">
          <a:extLst>
            <a:ext uri="{FF2B5EF4-FFF2-40B4-BE49-F238E27FC236}">
              <a16:creationId xmlns:a16="http://schemas.microsoft.com/office/drawing/2014/main" id="{00000000-0008-0000-0600-0000A1020000}"/>
            </a:ext>
          </a:extLst>
        </xdr:cNvPr>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95</xdr:row>
      <xdr:rowOff>54627</xdr:rowOff>
    </xdr:from>
    <xdr:ext cx="595419" cy="259045"/>
    <xdr:sp macro="" textlink="">
      <xdr:nvSpPr>
        <xdr:cNvPr id="674" name="テキスト ボックス 673">
          <a:extLst>
            <a:ext uri="{FF2B5EF4-FFF2-40B4-BE49-F238E27FC236}">
              <a16:creationId xmlns:a16="http://schemas.microsoft.com/office/drawing/2014/main" id="{00000000-0008-0000-0600-0000A2020000}"/>
            </a:ext>
          </a:extLst>
        </xdr:cNvPr>
        <xdr:cNvSpPr txBox="1"/>
      </xdr:nvSpPr>
      <xdr:spPr>
        <a:xfrm>
          <a:off x="11850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75" name="直線コネクタ 674">
          <a:extLst>
            <a:ext uri="{FF2B5EF4-FFF2-40B4-BE49-F238E27FC236}">
              <a16:creationId xmlns:a16="http://schemas.microsoft.com/office/drawing/2014/main" id="{00000000-0008-0000-0600-0000A3020000}"/>
            </a:ext>
          </a:extLst>
        </xdr:cNvPr>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92</xdr:row>
      <xdr:rowOff>111777</xdr:rowOff>
    </xdr:from>
    <xdr:ext cx="595419" cy="259045"/>
    <xdr:sp macro="" textlink="">
      <xdr:nvSpPr>
        <xdr:cNvPr id="676" name="テキスト ボックス 675">
          <a:extLst>
            <a:ext uri="{FF2B5EF4-FFF2-40B4-BE49-F238E27FC236}">
              <a16:creationId xmlns:a16="http://schemas.microsoft.com/office/drawing/2014/main" id="{00000000-0008-0000-0600-0000A4020000}"/>
            </a:ext>
          </a:extLst>
        </xdr:cNvPr>
        <xdr:cNvSpPr txBox="1"/>
      </xdr:nvSpPr>
      <xdr:spPr>
        <a:xfrm>
          <a:off x="11850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77" name="直線コネクタ 676">
          <a:extLst>
            <a:ext uri="{FF2B5EF4-FFF2-40B4-BE49-F238E27FC236}">
              <a16:creationId xmlns:a16="http://schemas.microsoft.com/office/drawing/2014/main" id="{00000000-0008-0000-0600-0000A5020000}"/>
            </a:ext>
          </a:extLst>
        </xdr:cNvPr>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168927</xdr:rowOff>
    </xdr:from>
    <xdr:ext cx="595419" cy="259045"/>
    <xdr:sp macro="" textlink="">
      <xdr:nvSpPr>
        <xdr:cNvPr id="678" name="テキスト ボックス 677">
          <a:extLst>
            <a:ext uri="{FF2B5EF4-FFF2-40B4-BE49-F238E27FC236}">
              <a16:creationId xmlns:a16="http://schemas.microsoft.com/office/drawing/2014/main" id="{00000000-0008-0000-0600-0000A6020000}"/>
            </a:ext>
          </a:extLst>
        </xdr:cNvPr>
        <xdr:cNvSpPr txBox="1"/>
      </xdr:nvSpPr>
      <xdr:spPr>
        <a:xfrm>
          <a:off x="11850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9" name="直線コネクタ 678">
          <a:extLst>
            <a:ext uri="{FF2B5EF4-FFF2-40B4-BE49-F238E27FC236}">
              <a16:creationId xmlns:a16="http://schemas.microsoft.com/office/drawing/2014/main" id="{00000000-0008-0000-0600-0000A7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0" name="テキスト ボックス 679">
          <a:extLst>
            <a:ext uri="{FF2B5EF4-FFF2-40B4-BE49-F238E27FC236}">
              <a16:creationId xmlns:a16="http://schemas.microsoft.com/office/drawing/2014/main" id="{00000000-0008-0000-0600-0000A8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1" name="積立金グラフ枠">
          <a:extLst>
            <a:ext uri="{FF2B5EF4-FFF2-40B4-BE49-F238E27FC236}">
              <a16:creationId xmlns:a16="http://schemas.microsoft.com/office/drawing/2014/main" id="{00000000-0008-0000-0600-0000A9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161990</xdr:rowOff>
    </xdr:from>
    <xdr:to>
      <xdr:col>85</xdr:col>
      <xdr:colOff>126364</xdr:colOff>
      <xdr:row>98</xdr:row>
      <xdr:rowOff>139441</xdr:rowOff>
    </xdr:to>
    <xdr:cxnSp macro="">
      <xdr:nvCxnSpPr>
        <xdr:cNvPr id="682" name="直線コネクタ 681">
          <a:extLst>
            <a:ext uri="{FF2B5EF4-FFF2-40B4-BE49-F238E27FC236}">
              <a16:creationId xmlns:a16="http://schemas.microsoft.com/office/drawing/2014/main" id="{00000000-0008-0000-0600-0000AA020000}"/>
            </a:ext>
          </a:extLst>
        </xdr:cNvPr>
        <xdr:cNvCxnSpPr/>
      </xdr:nvCxnSpPr>
      <xdr:spPr>
        <a:xfrm flipV="1">
          <a:off x="16317595" y="15763940"/>
          <a:ext cx="1269" cy="117760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143268</xdr:rowOff>
    </xdr:from>
    <xdr:ext cx="378565" cy="259045"/>
    <xdr:sp macro="" textlink="">
      <xdr:nvSpPr>
        <xdr:cNvPr id="683" name="積立金最小値テキスト">
          <a:extLst>
            <a:ext uri="{FF2B5EF4-FFF2-40B4-BE49-F238E27FC236}">
              <a16:creationId xmlns:a16="http://schemas.microsoft.com/office/drawing/2014/main" id="{00000000-0008-0000-0600-0000AB020000}"/>
            </a:ext>
          </a:extLst>
        </xdr:cNvPr>
        <xdr:cNvSpPr txBox="1"/>
      </xdr:nvSpPr>
      <xdr:spPr>
        <a:xfrm>
          <a:off x="16370300" y="1694536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139441</xdr:rowOff>
    </xdr:from>
    <xdr:to>
      <xdr:col>86</xdr:col>
      <xdr:colOff>25400</xdr:colOff>
      <xdr:row>98</xdr:row>
      <xdr:rowOff>139441</xdr:rowOff>
    </xdr:to>
    <xdr:cxnSp macro="">
      <xdr:nvCxnSpPr>
        <xdr:cNvPr id="684" name="直線コネクタ 683">
          <a:extLst>
            <a:ext uri="{FF2B5EF4-FFF2-40B4-BE49-F238E27FC236}">
              <a16:creationId xmlns:a16="http://schemas.microsoft.com/office/drawing/2014/main" id="{00000000-0008-0000-0600-0000AC020000}"/>
            </a:ext>
          </a:extLst>
        </xdr:cNvPr>
        <xdr:cNvCxnSpPr/>
      </xdr:nvCxnSpPr>
      <xdr:spPr>
        <a:xfrm>
          <a:off x="16230600" y="169415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90</xdr:row>
      <xdr:rowOff>108667</xdr:rowOff>
    </xdr:from>
    <xdr:ext cx="599010" cy="259045"/>
    <xdr:sp macro="" textlink="">
      <xdr:nvSpPr>
        <xdr:cNvPr id="685" name="積立金最大値テキスト">
          <a:extLst>
            <a:ext uri="{FF2B5EF4-FFF2-40B4-BE49-F238E27FC236}">
              <a16:creationId xmlns:a16="http://schemas.microsoft.com/office/drawing/2014/main" id="{00000000-0008-0000-0600-0000AD020000}"/>
            </a:ext>
          </a:extLst>
        </xdr:cNvPr>
        <xdr:cNvSpPr txBox="1"/>
      </xdr:nvSpPr>
      <xdr:spPr>
        <a:xfrm>
          <a:off x="16370300" y="155391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515,249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91</xdr:row>
      <xdr:rowOff>161990</xdr:rowOff>
    </xdr:from>
    <xdr:to>
      <xdr:col>86</xdr:col>
      <xdr:colOff>25400</xdr:colOff>
      <xdr:row>91</xdr:row>
      <xdr:rowOff>161990</xdr:rowOff>
    </xdr:to>
    <xdr:cxnSp macro="">
      <xdr:nvCxnSpPr>
        <xdr:cNvPr id="686" name="直線コネクタ 685">
          <a:extLst>
            <a:ext uri="{FF2B5EF4-FFF2-40B4-BE49-F238E27FC236}">
              <a16:creationId xmlns:a16="http://schemas.microsoft.com/office/drawing/2014/main" id="{00000000-0008-0000-0600-0000AE020000}"/>
            </a:ext>
          </a:extLst>
        </xdr:cNvPr>
        <xdr:cNvCxnSpPr/>
      </xdr:nvCxnSpPr>
      <xdr:spPr>
        <a:xfrm>
          <a:off x="16230600" y="157639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113116</xdr:rowOff>
    </xdr:from>
    <xdr:to>
      <xdr:col>85</xdr:col>
      <xdr:colOff>127000</xdr:colOff>
      <xdr:row>98</xdr:row>
      <xdr:rowOff>119439</xdr:rowOff>
    </xdr:to>
    <xdr:cxnSp macro="">
      <xdr:nvCxnSpPr>
        <xdr:cNvPr id="687" name="直線コネクタ 686">
          <a:extLst>
            <a:ext uri="{FF2B5EF4-FFF2-40B4-BE49-F238E27FC236}">
              <a16:creationId xmlns:a16="http://schemas.microsoft.com/office/drawing/2014/main" id="{00000000-0008-0000-0600-0000AF020000}"/>
            </a:ext>
          </a:extLst>
        </xdr:cNvPr>
        <xdr:cNvCxnSpPr/>
      </xdr:nvCxnSpPr>
      <xdr:spPr>
        <a:xfrm flipV="1">
          <a:off x="15481300" y="16915216"/>
          <a:ext cx="838200" cy="63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39242</xdr:rowOff>
    </xdr:from>
    <xdr:ext cx="534377" cy="259045"/>
    <xdr:sp macro="" textlink="">
      <xdr:nvSpPr>
        <xdr:cNvPr id="688" name="積立金平均値テキスト">
          <a:extLst>
            <a:ext uri="{FF2B5EF4-FFF2-40B4-BE49-F238E27FC236}">
              <a16:creationId xmlns:a16="http://schemas.microsoft.com/office/drawing/2014/main" id="{00000000-0008-0000-0600-0000B0020000}"/>
            </a:ext>
          </a:extLst>
        </xdr:cNvPr>
        <xdr:cNvSpPr txBox="1"/>
      </xdr:nvSpPr>
      <xdr:spPr>
        <a:xfrm>
          <a:off x="16370300" y="1666989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31,730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16365</xdr:rowOff>
    </xdr:from>
    <xdr:to>
      <xdr:col>85</xdr:col>
      <xdr:colOff>177800</xdr:colOff>
      <xdr:row>98</xdr:row>
      <xdr:rowOff>117965</xdr:rowOff>
    </xdr:to>
    <xdr:sp macro="" textlink="">
      <xdr:nvSpPr>
        <xdr:cNvPr id="689" name="フローチャート: 判断 688">
          <a:extLst>
            <a:ext uri="{FF2B5EF4-FFF2-40B4-BE49-F238E27FC236}">
              <a16:creationId xmlns:a16="http://schemas.microsoft.com/office/drawing/2014/main" id="{00000000-0008-0000-0600-0000B1020000}"/>
            </a:ext>
          </a:extLst>
        </xdr:cNvPr>
        <xdr:cNvSpPr/>
      </xdr:nvSpPr>
      <xdr:spPr>
        <a:xfrm>
          <a:off x="16268700" y="168184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117725</xdr:rowOff>
    </xdr:from>
    <xdr:to>
      <xdr:col>81</xdr:col>
      <xdr:colOff>50800</xdr:colOff>
      <xdr:row>98</xdr:row>
      <xdr:rowOff>119439</xdr:rowOff>
    </xdr:to>
    <xdr:cxnSp macro="">
      <xdr:nvCxnSpPr>
        <xdr:cNvPr id="690" name="直線コネクタ 689">
          <a:extLst>
            <a:ext uri="{FF2B5EF4-FFF2-40B4-BE49-F238E27FC236}">
              <a16:creationId xmlns:a16="http://schemas.microsoft.com/office/drawing/2014/main" id="{00000000-0008-0000-0600-0000B2020000}"/>
            </a:ext>
          </a:extLst>
        </xdr:cNvPr>
        <xdr:cNvCxnSpPr/>
      </xdr:nvCxnSpPr>
      <xdr:spPr>
        <a:xfrm>
          <a:off x="14592300" y="16919825"/>
          <a:ext cx="889000" cy="17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98</xdr:row>
      <xdr:rowOff>30578</xdr:rowOff>
    </xdr:from>
    <xdr:to>
      <xdr:col>81</xdr:col>
      <xdr:colOff>101600</xdr:colOff>
      <xdr:row>98</xdr:row>
      <xdr:rowOff>132178</xdr:rowOff>
    </xdr:to>
    <xdr:sp macro="" textlink="">
      <xdr:nvSpPr>
        <xdr:cNvPr id="691" name="フローチャート: 判断 690">
          <a:extLst>
            <a:ext uri="{FF2B5EF4-FFF2-40B4-BE49-F238E27FC236}">
              <a16:creationId xmlns:a16="http://schemas.microsoft.com/office/drawing/2014/main" id="{00000000-0008-0000-0600-0000B3020000}"/>
            </a:ext>
          </a:extLst>
        </xdr:cNvPr>
        <xdr:cNvSpPr/>
      </xdr:nvSpPr>
      <xdr:spPr>
        <a:xfrm>
          <a:off x="15430500" y="168326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148705</xdr:rowOff>
    </xdr:from>
    <xdr:ext cx="534377" cy="259045"/>
    <xdr:sp macro="" textlink="">
      <xdr:nvSpPr>
        <xdr:cNvPr id="692" name="テキスト ボックス 691">
          <a:extLst>
            <a:ext uri="{FF2B5EF4-FFF2-40B4-BE49-F238E27FC236}">
              <a16:creationId xmlns:a16="http://schemas.microsoft.com/office/drawing/2014/main" id="{00000000-0008-0000-0600-0000B4020000}"/>
            </a:ext>
          </a:extLst>
        </xdr:cNvPr>
        <xdr:cNvSpPr txBox="1"/>
      </xdr:nvSpPr>
      <xdr:spPr>
        <a:xfrm>
          <a:off x="15214111" y="166079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25,513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95991</xdr:rowOff>
    </xdr:from>
    <xdr:to>
      <xdr:col>76</xdr:col>
      <xdr:colOff>114300</xdr:colOff>
      <xdr:row>98</xdr:row>
      <xdr:rowOff>117725</xdr:rowOff>
    </xdr:to>
    <xdr:cxnSp macro="">
      <xdr:nvCxnSpPr>
        <xdr:cNvPr id="693" name="直線コネクタ 692">
          <a:extLst>
            <a:ext uri="{FF2B5EF4-FFF2-40B4-BE49-F238E27FC236}">
              <a16:creationId xmlns:a16="http://schemas.microsoft.com/office/drawing/2014/main" id="{00000000-0008-0000-0600-0000B5020000}"/>
            </a:ext>
          </a:extLst>
        </xdr:cNvPr>
        <xdr:cNvCxnSpPr/>
      </xdr:nvCxnSpPr>
      <xdr:spPr>
        <a:xfrm>
          <a:off x="13703300" y="16898091"/>
          <a:ext cx="889000" cy="217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98</xdr:row>
      <xdr:rowOff>39653</xdr:rowOff>
    </xdr:from>
    <xdr:to>
      <xdr:col>76</xdr:col>
      <xdr:colOff>165100</xdr:colOff>
      <xdr:row>98</xdr:row>
      <xdr:rowOff>141253</xdr:rowOff>
    </xdr:to>
    <xdr:sp macro="" textlink="">
      <xdr:nvSpPr>
        <xdr:cNvPr id="694" name="フローチャート: 判断 693">
          <a:extLst>
            <a:ext uri="{FF2B5EF4-FFF2-40B4-BE49-F238E27FC236}">
              <a16:creationId xmlns:a16="http://schemas.microsoft.com/office/drawing/2014/main" id="{00000000-0008-0000-0600-0000B6020000}"/>
            </a:ext>
          </a:extLst>
        </xdr:cNvPr>
        <xdr:cNvSpPr/>
      </xdr:nvSpPr>
      <xdr:spPr>
        <a:xfrm>
          <a:off x="14541500" y="168417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157780</xdr:rowOff>
    </xdr:from>
    <xdr:ext cx="534377" cy="259045"/>
    <xdr:sp macro="" textlink="">
      <xdr:nvSpPr>
        <xdr:cNvPr id="695" name="テキスト ボックス 694">
          <a:extLst>
            <a:ext uri="{FF2B5EF4-FFF2-40B4-BE49-F238E27FC236}">
              <a16:creationId xmlns:a16="http://schemas.microsoft.com/office/drawing/2014/main" id="{00000000-0008-0000-0600-0000B7020000}"/>
            </a:ext>
          </a:extLst>
        </xdr:cNvPr>
        <xdr:cNvSpPr txBox="1"/>
      </xdr:nvSpPr>
      <xdr:spPr>
        <a:xfrm>
          <a:off x="14325111" y="166169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21,543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95991</xdr:rowOff>
    </xdr:from>
    <xdr:to>
      <xdr:col>71</xdr:col>
      <xdr:colOff>177800</xdr:colOff>
      <xdr:row>98</xdr:row>
      <xdr:rowOff>96058</xdr:rowOff>
    </xdr:to>
    <xdr:cxnSp macro="">
      <xdr:nvCxnSpPr>
        <xdr:cNvPr id="696" name="直線コネクタ 695">
          <a:extLst>
            <a:ext uri="{FF2B5EF4-FFF2-40B4-BE49-F238E27FC236}">
              <a16:creationId xmlns:a16="http://schemas.microsoft.com/office/drawing/2014/main" id="{00000000-0008-0000-0600-0000B8020000}"/>
            </a:ext>
          </a:extLst>
        </xdr:cNvPr>
        <xdr:cNvCxnSpPr/>
      </xdr:nvCxnSpPr>
      <xdr:spPr>
        <a:xfrm flipV="1">
          <a:off x="12814300" y="16898091"/>
          <a:ext cx="889000" cy="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98</xdr:row>
      <xdr:rowOff>42686</xdr:rowOff>
    </xdr:from>
    <xdr:to>
      <xdr:col>72</xdr:col>
      <xdr:colOff>38100</xdr:colOff>
      <xdr:row>98</xdr:row>
      <xdr:rowOff>144286</xdr:rowOff>
    </xdr:to>
    <xdr:sp macro="" textlink="">
      <xdr:nvSpPr>
        <xdr:cNvPr id="697" name="フローチャート: 判断 696">
          <a:extLst>
            <a:ext uri="{FF2B5EF4-FFF2-40B4-BE49-F238E27FC236}">
              <a16:creationId xmlns:a16="http://schemas.microsoft.com/office/drawing/2014/main" id="{00000000-0008-0000-0600-0000B9020000}"/>
            </a:ext>
          </a:extLst>
        </xdr:cNvPr>
        <xdr:cNvSpPr/>
      </xdr:nvSpPr>
      <xdr:spPr>
        <a:xfrm>
          <a:off x="13652500" y="168447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160813</xdr:rowOff>
    </xdr:from>
    <xdr:ext cx="534377" cy="259045"/>
    <xdr:sp macro="" textlink="">
      <xdr:nvSpPr>
        <xdr:cNvPr id="698" name="テキスト ボックス 697">
          <a:extLst>
            <a:ext uri="{FF2B5EF4-FFF2-40B4-BE49-F238E27FC236}">
              <a16:creationId xmlns:a16="http://schemas.microsoft.com/office/drawing/2014/main" id="{00000000-0008-0000-0600-0000BA020000}"/>
            </a:ext>
          </a:extLst>
        </xdr:cNvPr>
        <xdr:cNvSpPr txBox="1"/>
      </xdr:nvSpPr>
      <xdr:spPr>
        <a:xfrm>
          <a:off x="13436111" y="166200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20,216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40642</xdr:rowOff>
    </xdr:from>
    <xdr:to>
      <xdr:col>67</xdr:col>
      <xdr:colOff>101600</xdr:colOff>
      <xdr:row>98</xdr:row>
      <xdr:rowOff>142242</xdr:rowOff>
    </xdr:to>
    <xdr:sp macro="" textlink="">
      <xdr:nvSpPr>
        <xdr:cNvPr id="699" name="フローチャート: 判断 698">
          <a:extLst>
            <a:ext uri="{FF2B5EF4-FFF2-40B4-BE49-F238E27FC236}">
              <a16:creationId xmlns:a16="http://schemas.microsoft.com/office/drawing/2014/main" id="{00000000-0008-0000-0600-0000BB020000}"/>
            </a:ext>
          </a:extLst>
        </xdr:cNvPr>
        <xdr:cNvSpPr/>
      </xdr:nvSpPr>
      <xdr:spPr>
        <a:xfrm>
          <a:off x="12763500" y="168427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158769</xdr:rowOff>
    </xdr:from>
    <xdr:ext cx="534377" cy="259045"/>
    <xdr:sp macro="" textlink="">
      <xdr:nvSpPr>
        <xdr:cNvPr id="700" name="テキスト ボックス 699">
          <a:extLst>
            <a:ext uri="{FF2B5EF4-FFF2-40B4-BE49-F238E27FC236}">
              <a16:creationId xmlns:a16="http://schemas.microsoft.com/office/drawing/2014/main" id="{00000000-0008-0000-0600-0000BC020000}"/>
            </a:ext>
          </a:extLst>
        </xdr:cNvPr>
        <xdr:cNvSpPr txBox="1"/>
      </xdr:nvSpPr>
      <xdr:spPr>
        <a:xfrm>
          <a:off x="12547111" y="166179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1" name="テキスト ボックス 700">
          <a:extLst>
            <a:ext uri="{FF2B5EF4-FFF2-40B4-BE49-F238E27FC236}">
              <a16:creationId xmlns:a16="http://schemas.microsoft.com/office/drawing/2014/main" id="{00000000-0008-0000-0600-0000BD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2" name="テキスト ボックス 701">
          <a:extLst>
            <a:ext uri="{FF2B5EF4-FFF2-40B4-BE49-F238E27FC236}">
              <a16:creationId xmlns:a16="http://schemas.microsoft.com/office/drawing/2014/main" id="{00000000-0008-0000-0600-0000BE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3" name="テキスト ボックス 702">
          <a:extLst>
            <a:ext uri="{FF2B5EF4-FFF2-40B4-BE49-F238E27FC236}">
              <a16:creationId xmlns:a16="http://schemas.microsoft.com/office/drawing/2014/main" id="{00000000-0008-0000-0600-0000BF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4" name="テキスト ボックス 703">
          <a:extLst>
            <a:ext uri="{FF2B5EF4-FFF2-40B4-BE49-F238E27FC236}">
              <a16:creationId xmlns:a16="http://schemas.microsoft.com/office/drawing/2014/main" id="{00000000-0008-0000-0600-0000C0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5" name="テキスト ボックス 704">
          <a:extLst>
            <a:ext uri="{FF2B5EF4-FFF2-40B4-BE49-F238E27FC236}">
              <a16:creationId xmlns:a16="http://schemas.microsoft.com/office/drawing/2014/main" id="{00000000-0008-0000-0600-0000C1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62316</xdr:rowOff>
    </xdr:from>
    <xdr:to>
      <xdr:col>85</xdr:col>
      <xdr:colOff>177800</xdr:colOff>
      <xdr:row>98</xdr:row>
      <xdr:rowOff>163916</xdr:rowOff>
    </xdr:to>
    <xdr:sp macro="" textlink="">
      <xdr:nvSpPr>
        <xdr:cNvPr id="706" name="楕円 705">
          <a:extLst>
            <a:ext uri="{FF2B5EF4-FFF2-40B4-BE49-F238E27FC236}">
              <a16:creationId xmlns:a16="http://schemas.microsoft.com/office/drawing/2014/main" id="{00000000-0008-0000-0600-0000C2020000}"/>
            </a:ext>
          </a:extLst>
        </xdr:cNvPr>
        <xdr:cNvSpPr/>
      </xdr:nvSpPr>
      <xdr:spPr>
        <a:xfrm>
          <a:off x="16268700" y="168644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166242</xdr:rowOff>
    </xdr:from>
    <xdr:ext cx="534377" cy="259045"/>
    <xdr:sp macro="" textlink="">
      <xdr:nvSpPr>
        <xdr:cNvPr id="707" name="積立金該当値テキスト">
          <a:extLst>
            <a:ext uri="{FF2B5EF4-FFF2-40B4-BE49-F238E27FC236}">
              <a16:creationId xmlns:a16="http://schemas.microsoft.com/office/drawing/2014/main" id="{00000000-0008-0000-0600-0000C3020000}"/>
            </a:ext>
          </a:extLst>
        </xdr:cNvPr>
        <xdr:cNvSpPr txBox="1"/>
      </xdr:nvSpPr>
      <xdr:spPr>
        <a:xfrm>
          <a:off x="16370300" y="167968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11,629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68639</xdr:rowOff>
    </xdr:from>
    <xdr:to>
      <xdr:col>81</xdr:col>
      <xdr:colOff>101600</xdr:colOff>
      <xdr:row>98</xdr:row>
      <xdr:rowOff>170239</xdr:rowOff>
    </xdr:to>
    <xdr:sp macro="" textlink="">
      <xdr:nvSpPr>
        <xdr:cNvPr id="708" name="楕円 707">
          <a:extLst>
            <a:ext uri="{FF2B5EF4-FFF2-40B4-BE49-F238E27FC236}">
              <a16:creationId xmlns:a16="http://schemas.microsoft.com/office/drawing/2014/main" id="{00000000-0008-0000-0600-0000C4020000}"/>
            </a:ext>
          </a:extLst>
        </xdr:cNvPr>
        <xdr:cNvSpPr/>
      </xdr:nvSpPr>
      <xdr:spPr>
        <a:xfrm>
          <a:off x="15430500" y="168707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98</xdr:row>
      <xdr:rowOff>161366</xdr:rowOff>
    </xdr:from>
    <xdr:ext cx="469744" cy="259045"/>
    <xdr:sp macro="" textlink="">
      <xdr:nvSpPr>
        <xdr:cNvPr id="709" name="テキスト ボックス 708">
          <a:extLst>
            <a:ext uri="{FF2B5EF4-FFF2-40B4-BE49-F238E27FC236}">
              <a16:creationId xmlns:a16="http://schemas.microsoft.com/office/drawing/2014/main" id="{00000000-0008-0000-0600-0000C5020000}"/>
            </a:ext>
          </a:extLst>
        </xdr:cNvPr>
        <xdr:cNvSpPr txBox="1"/>
      </xdr:nvSpPr>
      <xdr:spPr>
        <a:xfrm>
          <a:off x="15246428" y="169634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66925</xdr:rowOff>
    </xdr:from>
    <xdr:to>
      <xdr:col>76</xdr:col>
      <xdr:colOff>165100</xdr:colOff>
      <xdr:row>98</xdr:row>
      <xdr:rowOff>168525</xdr:rowOff>
    </xdr:to>
    <xdr:sp macro="" textlink="">
      <xdr:nvSpPr>
        <xdr:cNvPr id="710" name="楕円 709">
          <a:extLst>
            <a:ext uri="{FF2B5EF4-FFF2-40B4-BE49-F238E27FC236}">
              <a16:creationId xmlns:a16="http://schemas.microsoft.com/office/drawing/2014/main" id="{00000000-0008-0000-0600-0000C6020000}"/>
            </a:ext>
          </a:extLst>
        </xdr:cNvPr>
        <xdr:cNvSpPr/>
      </xdr:nvSpPr>
      <xdr:spPr>
        <a:xfrm>
          <a:off x="14541500" y="168690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98</xdr:row>
      <xdr:rowOff>159652</xdr:rowOff>
    </xdr:from>
    <xdr:ext cx="469744" cy="259045"/>
    <xdr:sp macro="" textlink="">
      <xdr:nvSpPr>
        <xdr:cNvPr id="711" name="テキスト ボックス 710">
          <a:extLst>
            <a:ext uri="{FF2B5EF4-FFF2-40B4-BE49-F238E27FC236}">
              <a16:creationId xmlns:a16="http://schemas.microsoft.com/office/drawing/2014/main" id="{00000000-0008-0000-0600-0000C7020000}"/>
            </a:ext>
          </a:extLst>
        </xdr:cNvPr>
        <xdr:cNvSpPr txBox="1"/>
      </xdr:nvSpPr>
      <xdr:spPr>
        <a:xfrm>
          <a:off x="14357428" y="169617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45191</xdr:rowOff>
    </xdr:from>
    <xdr:to>
      <xdr:col>72</xdr:col>
      <xdr:colOff>38100</xdr:colOff>
      <xdr:row>98</xdr:row>
      <xdr:rowOff>146791</xdr:rowOff>
    </xdr:to>
    <xdr:sp macro="" textlink="">
      <xdr:nvSpPr>
        <xdr:cNvPr id="712" name="楕円 711">
          <a:extLst>
            <a:ext uri="{FF2B5EF4-FFF2-40B4-BE49-F238E27FC236}">
              <a16:creationId xmlns:a16="http://schemas.microsoft.com/office/drawing/2014/main" id="{00000000-0008-0000-0600-0000C8020000}"/>
            </a:ext>
          </a:extLst>
        </xdr:cNvPr>
        <xdr:cNvSpPr/>
      </xdr:nvSpPr>
      <xdr:spPr>
        <a:xfrm>
          <a:off x="13652500" y="168472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137918</xdr:rowOff>
    </xdr:from>
    <xdr:ext cx="534377" cy="259045"/>
    <xdr:sp macro="" textlink="">
      <xdr:nvSpPr>
        <xdr:cNvPr id="713" name="テキスト ボックス 712">
          <a:extLst>
            <a:ext uri="{FF2B5EF4-FFF2-40B4-BE49-F238E27FC236}">
              <a16:creationId xmlns:a16="http://schemas.microsoft.com/office/drawing/2014/main" id="{00000000-0008-0000-0600-0000C9020000}"/>
            </a:ext>
          </a:extLst>
        </xdr:cNvPr>
        <xdr:cNvSpPr txBox="1"/>
      </xdr:nvSpPr>
      <xdr:spPr>
        <a:xfrm>
          <a:off x="13436111" y="169400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19,120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45258</xdr:rowOff>
    </xdr:from>
    <xdr:to>
      <xdr:col>67</xdr:col>
      <xdr:colOff>101600</xdr:colOff>
      <xdr:row>98</xdr:row>
      <xdr:rowOff>146858</xdr:rowOff>
    </xdr:to>
    <xdr:sp macro="" textlink="">
      <xdr:nvSpPr>
        <xdr:cNvPr id="714" name="楕円 713">
          <a:extLst>
            <a:ext uri="{FF2B5EF4-FFF2-40B4-BE49-F238E27FC236}">
              <a16:creationId xmlns:a16="http://schemas.microsoft.com/office/drawing/2014/main" id="{00000000-0008-0000-0600-0000CA020000}"/>
            </a:ext>
          </a:extLst>
        </xdr:cNvPr>
        <xdr:cNvSpPr/>
      </xdr:nvSpPr>
      <xdr:spPr>
        <a:xfrm>
          <a:off x="12763500" y="168473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137985</xdr:rowOff>
    </xdr:from>
    <xdr:ext cx="534377" cy="259045"/>
    <xdr:sp macro="" textlink="">
      <xdr:nvSpPr>
        <xdr:cNvPr id="715" name="テキスト ボックス 714">
          <a:extLst>
            <a:ext uri="{FF2B5EF4-FFF2-40B4-BE49-F238E27FC236}">
              <a16:creationId xmlns:a16="http://schemas.microsoft.com/office/drawing/2014/main" id="{00000000-0008-0000-0600-0000CB020000}"/>
            </a:ext>
          </a:extLst>
        </xdr:cNvPr>
        <xdr:cNvSpPr txBox="1"/>
      </xdr:nvSpPr>
      <xdr:spPr>
        <a:xfrm>
          <a:off x="12547111" y="169400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19,091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6" name="正方形/長方形 715">
          <a:extLst>
            <a:ext uri="{FF2B5EF4-FFF2-40B4-BE49-F238E27FC236}">
              <a16:creationId xmlns:a16="http://schemas.microsoft.com/office/drawing/2014/main" id="{00000000-0008-0000-0600-0000CC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7" name="正方形/長方形 716">
          <a:extLst>
            <a:ext uri="{FF2B5EF4-FFF2-40B4-BE49-F238E27FC236}">
              <a16:creationId xmlns:a16="http://schemas.microsoft.com/office/drawing/2014/main" id="{00000000-0008-0000-0600-0000CD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8" name="正方形/長方形 717">
          <a:extLst>
            <a:ext uri="{FF2B5EF4-FFF2-40B4-BE49-F238E27FC236}">
              <a16:creationId xmlns:a16="http://schemas.microsoft.com/office/drawing/2014/main" id="{00000000-0008-0000-0600-0000CE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9" name="正方形/長方形 718">
          <a:extLst>
            <a:ext uri="{FF2B5EF4-FFF2-40B4-BE49-F238E27FC236}">
              <a16:creationId xmlns:a16="http://schemas.microsoft.com/office/drawing/2014/main" id="{00000000-0008-0000-0600-0000CF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0" name="正方形/長方形 719">
          <a:extLst>
            <a:ext uri="{FF2B5EF4-FFF2-40B4-BE49-F238E27FC236}">
              <a16:creationId xmlns:a16="http://schemas.microsoft.com/office/drawing/2014/main" id="{00000000-0008-0000-0600-0000D0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1" name="正方形/長方形 720">
          <a:extLst>
            <a:ext uri="{FF2B5EF4-FFF2-40B4-BE49-F238E27FC236}">
              <a16:creationId xmlns:a16="http://schemas.microsoft.com/office/drawing/2014/main" id="{00000000-0008-0000-0600-0000D1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2" name="正方形/長方形 721">
          <a:extLst>
            <a:ext uri="{FF2B5EF4-FFF2-40B4-BE49-F238E27FC236}">
              <a16:creationId xmlns:a16="http://schemas.microsoft.com/office/drawing/2014/main" id="{00000000-0008-0000-0600-0000D2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3" name="正方形/長方形 722">
          <a:extLst>
            <a:ext uri="{FF2B5EF4-FFF2-40B4-BE49-F238E27FC236}">
              <a16:creationId xmlns:a16="http://schemas.microsoft.com/office/drawing/2014/main" id="{00000000-0008-0000-0600-0000D3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4" name="テキスト ボックス 723">
          <a:extLst>
            <a:ext uri="{FF2B5EF4-FFF2-40B4-BE49-F238E27FC236}">
              <a16:creationId xmlns:a16="http://schemas.microsoft.com/office/drawing/2014/main" id="{00000000-0008-0000-0600-0000D4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5" name="直線コネクタ 724">
          <a:extLst>
            <a:ext uri="{FF2B5EF4-FFF2-40B4-BE49-F238E27FC236}">
              <a16:creationId xmlns:a16="http://schemas.microsoft.com/office/drawing/2014/main" id="{00000000-0008-0000-0600-0000D5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26" name="直線コネクタ 725">
          <a:extLst>
            <a:ext uri="{FF2B5EF4-FFF2-40B4-BE49-F238E27FC236}">
              <a16:creationId xmlns:a16="http://schemas.microsoft.com/office/drawing/2014/main" id="{00000000-0008-0000-0600-0000D6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27" name="テキスト ボックス 726">
          <a:extLst>
            <a:ext uri="{FF2B5EF4-FFF2-40B4-BE49-F238E27FC236}">
              <a16:creationId xmlns:a16="http://schemas.microsoft.com/office/drawing/2014/main" id="{00000000-0008-0000-0600-0000D7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28" name="直線コネクタ 727">
          <a:extLst>
            <a:ext uri="{FF2B5EF4-FFF2-40B4-BE49-F238E27FC236}">
              <a16:creationId xmlns:a16="http://schemas.microsoft.com/office/drawing/2014/main" id="{00000000-0008-0000-0600-0000D8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35</xdr:row>
      <xdr:rowOff>54627</xdr:rowOff>
    </xdr:from>
    <xdr:ext cx="531299" cy="259045"/>
    <xdr:sp macro="" textlink="">
      <xdr:nvSpPr>
        <xdr:cNvPr id="729" name="テキスト ボックス 728">
          <a:extLst>
            <a:ext uri="{FF2B5EF4-FFF2-40B4-BE49-F238E27FC236}">
              <a16:creationId xmlns:a16="http://schemas.microsoft.com/office/drawing/2014/main" id="{00000000-0008-0000-0600-0000D9020000}"/>
            </a:ext>
          </a:extLst>
        </xdr:cNvPr>
        <xdr:cNvSpPr txBox="1"/>
      </xdr:nvSpPr>
      <xdr:spPr>
        <a:xfrm>
          <a:off x="17756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30" name="直線コネクタ 729">
          <a:extLst>
            <a:ext uri="{FF2B5EF4-FFF2-40B4-BE49-F238E27FC236}">
              <a16:creationId xmlns:a16="http://schemas.microsoft.com/office/drawing/2014/main" id="{00000000-0008-0000-0600-0000DA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32</xdr:row>
      <xdr:rowOff>111777</xdr:rowOff>
    </xdr:from>
    <xdr:ext cx="531299" cy="259045"/>
    <xdr:sp macro="" textlink="">
      <xdr:nvSpPr>
        <xdr:cNvPr id="731" name="テキスト ボックス 730">
          <a:extLst>
            <a:ext uri="{FF2B5EF4-FFF2-40B4-BE49-F238E27FC236}">
              <a16:creationId xmlns:a16="http://schemas.microsoft.com/office/drawing/2014/main" id="{00000000-0008-0000-0600-0000DB020000}"/>
            </a:ext>
          </a:extLst>
        </xdr:cNvPr>
        <xdr:cNvSpPr txBox="1"/>
      </xdr:nvSpPr>
      <xdr:spPr>
        <a:xfrm>
          <a:off x="17756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32" name="直線コネクタ 731">
          <a:extLst>
            <a:ext uri="{FF2B5EF4-FFF2-40B4-BE49-F238E27FC236}">
              <a16:creationId xmlns:a16="http://schemas.microsoft.com/office/drawing/2014/main" id="{00000000-0008-0000-0600-0000DC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168927</xdr:rowOff>
    </xdr:from>
    <xdr:ext cx="531299" cy="259045"/>
    <xdr:sp macro="" textlink="">
      <xdr:nvSpPr>
        <xdr:cNvPr id="733" name="テキスト ボックス 732">
          <a:extLst>
            <a:ext uri="{FF2B5EF4-FFF2-40B4-BE49-F238E27FC236}">
              <a16:creationId xmlns:a16="http://schemas.microsoft.com/office/drawing/2014/main" id="{00000000-0008-0000-0600-0000DD020000}"/>
            </a:ext>
          </a:extLst>
        </xdr:cNvPr>
        <xdr:cNvSpPr txBox="1"/>
      </xdr:nvSpPr>
      <xdr:spPr>
        <a:xfrm>
          <a:off x="17756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4" name="直線コネクタ 733">
          <a:extLst>
            <a:ext uri="{FF2B5EF4-FFF2-40B4-BE49-F238E27FC236}">
              <a16:creationId xmlns:a16="http://schemas.microsoft.com/office/drawing/2014/main" id="{00000000-0008-0000-0600-0000DE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5" name="テキスト ボックス 734">
          <a:extLst>
            <a:ext uri="{FF2B5EF4-FFF2-40B4-BE49-F238E27FC236}">
              <a16:creationId xmlns:a16="http://schemas.microsoft.com/office/drawing/2014/main" id="{00000000-0008-0000-0600-0000DF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6" name="投資及び出資金グラフ枠">
          <a:extLst>
            <a:ext uri="{FF2B5EF4-FFF2-40B4-BE49-F238E27FC236}">
              <a16:creationId xmlns:a16="http://schemas.microsoft.com/office/drawing/2014/main" id="{00000000-0008-0000-0600-0000E0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7386</xdr:rowOff>
    </xdr:from>
    <xdr:to>
      <xdr:col>116</xdr:col>
      <xdr:colOff>62864</xdr:colOff>
      <xdr:row>38</xdr:row>
      <xdr:rowOff>139700</xdr:rowOff>
    </xdr:to>
    <xdr:cxnSp macro="">
      <xdr:nvCxnSpPr>
        <xdr:cNvPr id="737" name="直線コネクタ 736">
          <a:extLst>
            <a:ext uri="{FF2B5EF4-FFF2-40B4-BE49-F238E27FC236}">
              <a16:creationId xmlns:a16="http://schemas.microsoft.com/office/drawing/2014/main" id="{00000000-0008-0000-0600-0000E1020000}"/>
            </a:ext>
          </a:extLst>
        </xdr:cNvPr>
        <xdr:cNvCxnSpPr/>
      </xdr:nvCxnSpPr>
      <xdr:spPr>
        <a:xfrm flipV="1">
          <a:off x="22159595" y="5322336"/>
          <a:ext cx="1269" cy="133246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143527</xdr:rowOff>
    </xdr:from>
    <xdr:ext cx="249299" cy="259045"/>
    <xdr:sp macro="" textlink="">
      <xdr:nvSpPr>
        <xdr:cNvPr id="738" name="投資及び出資金最小値テキスト">
          <a:extLst>
            <a:ext uri="{FF2B5EF4-FFF2-40B4-BE49-F238E27FC236}">
              <a16:creationId xmlns:a16="http://schemas.microsoft.com/office/drawing/2014/main" id="{00000000-0008-0000-0600-0000E2020000}"/>
            </a:ext>
          </a:extLst>
        </xdr:cNvPr>
        <xdr:cNvSpPr txBox="1"/>
      </xdr:nvSpPr>
      <xdr:spPr>
        <a:xfrm>
          <a:off x="22212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39" name="直線コネクタ 738">
          <a:extLst>
            <a:ext uri="{FF2B5EF4-FFF2-40B4-BE49-F238E27FC236}">
              <a16:creationId xmlns:a16="http://schemas.microsoft.com/office/drawing/2014/main" id="{00000000-0008-0000-0600-0000E3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125513</xdr:rowOff>
    </xdr:from>
    <xdr:ext cx="534377" cy="259045"/>
    <xdr:sp macro="" textlink="">
      <xdr:nvSpPr>
        <xdr:cNvPr id="740" name="投資及び出資金最大値テキスト">
          <a:extLst>
            <a:ext uri="{FF2B5EF4-FFF2-40B4-BE49-F238E27FC236}">
              <a16:creationId xmlns:a16="http://schemas.microsoft.com/office/drawing/2014/main" id="{00000000-0008-0000-0600-0000E4020000}"/>
            </a:ext>
          </a:extLst>
        </xdr:cNvPr>
        <xdr:cNvSpPr txBox="1"/>
      </xdr:nvSpPr>
      <xdr:spPr>
        <a:xfrm>
          <a:off x="22212300" y="50975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29,144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31</xdr:row>
      <xdr:rowOff>7386</xdr:rowOff>
    </xdr:from>
    <xdr:to>
      <xdr:col>116</xdr:col>
      <xdr:colOff>152400</xdr:colOff>
      <xdr:row>31</xdr:row>
      <xdr:rowOff>7386</xdr:rowOff>
    </xdr:to>
    <xdr:cxnSp macro="">
      <xdr:nvCxnSpPr>
        <xdr:cNvPr id="741" name="直線コネクタ 740">
          <a:extLst>
            <a:ext uri="{FF2B5EF4-FFF2-40B4-BE49-F238E27FC236}">
              <a16:creationId xmlns:a16="http://schemas.microsoft.com/office/drawing/2014/main" id="{00000000-0008-0000-0600-0000E5020000}"/>
            </a:ext>
          </a:extLst>
        </xdr:cNvPr>
        <xdr:cNvCxnSpPr/>
      </xdr:nvCxnSpPr>
      <xdr:spPr>
        <a:xfrm>
          <a:off x="22072600" y="53223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36</xdr:row>
      <xdr:rowOff>115057</xdr:rowOff>
    </xdr:from>
    <xdr:to>
      <xdr:col>116</xdr:col>
      <xdr:colOff>63500</xdr:colOff>
      <xdr:row>38</xdr:row>
      <xdr:rowOff>43871</xdr:rowOff>
    </xdr:to>
    <xdr:cxnSp macro="">
      <xdr:nvCxnSpPr>
        <xdr:cNvPr id="742" name="直線コネクタ 741">
          <a:extLst>
            <a:ext uri="{FF2B5EF4-FFF2-40B4-BE49-F238E27FC236}">
              <a16:creationId xmlns:a16="http://schemas.microsoft.com/office/drawing/2014/main" id="{00000000-0008-0000-0600-0000E6020000}"/>
            </a:ext>
          </a:extLst>
        </xdr:cNvPr>
        <xdr:cNvCxnSpPr/>
      </xdr:nvCxnSpPr>
      <xdr:spPr>
        <a:xfrm flipV="1">
          <a:off x="21323300" y="6287257"/>
          <a:ext cx="838200" cy="2717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59829</xdr:rowOff>
    </xdr:from>
    <xdr:ext cx="469744" cy="259045"/>
    <xdr:sp macro="" textlink="">
      <xdr:nvSpPr>
        <xdr:cNvPr id="743" name="投資及び出資金平均値テキスト">
          <a:extLst>
            <a:ext uri="{FF2B5EF4-FFF2-40B4-BE49-F238E27FC236}">
              <a16:creationId xmlns:a16="http://schemas.microsoft.com/office/drawing/2014/main" id="{00000000-0008-0000-0600-0000E7020000}"/>
            </a:ext>
          </a:extLst>
        </xdr:cNvPr>
        <xdr:cNvSpPr txBox="1"/>
      </xdr:nvSpPr>
      <xdr:spPr>
        <a:xfrm>
          <a:off x="22212300" y="640347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3,914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81402</xdr:rowOff>
    </xdr:from>
    <xdr:to>
      <xdr:col>116</xdr:col>
      <xdr:colOff>114300</xdr:colOff>
      <xdr:row>38</xdr:row>
      <xdr:rowOff>11552</xdr:rowOff>
    </xdr:to>
    <xdr:sp macro="" textlink="">
      <xdr:nvSpPr>
        <xdr:cNvPr id="744" name="フローチャート: 判断 743">
          <a:extLst>
            <a:ext uri="{FF2B5EF4-FFF2-40B4-BE49-F238E27FC236}">
              <a16:creationId xmlns:a16="http://schemas.microsoft.com/office/drawing/2014/main" id="{00000000-0008-0000-0600-0000E8020000}"/>
            </a:ext>
          </a:extLst>
        </xdr:cNvPr>
        <xdr:cNvSpPr/>
      </xdr:nvSpPr>
      <xdr:spPr>
        <a:xfrm>
          <a:off x="22110700" y="64250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33767</xdr:rowOff>
    </xdr:from>
    <xdr:to>
      <xdr:col>111</xdr:col>
      <xdr:colOff>177800</xdr:colOff>
      <xdr:row>38</xdr:row>
      <xdr:rowOff>43871</xdr:rowOff>
    </xdr:to>
    <xdr:cxnSp macro="">
      <xdr:nvCxnSpPr>
        <xdr:cNvPr id="745" name="直線コネクタ 744">
          <a:extLst>
            <a:ext uri="{FF2B5EF4-FFF2-40B4-BE49-F238E27FC236}">
              <a16:creationId xmlns:a16="http://schemas.microsoft.com/office/drawing/2014/main" id="{00000000-0008-0000-0600-0000E9020000}"/>
            </a:ext>
          </a:extLst>
        </xdr:cNvPr>
        <xdr:cNvCxnSpPr/>
      </xdr:nvCxnSpPr>
      <xdr:spPr>
        <a:xfrm>
          <a:off x="20434300" y="6548867"/>
          <a:ext cx="889000" cy="101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144450</xdr:rowOff>
    </xdr:from>
    <xdr:to>
      <xdr:col>112</xdr:col>
      <xdr:colOff>38100</xdr:colOff>
      <xdr:row>38</xdr:row>
      <xdr:rowOff>74600</xdr:rowOff>
    </xdr:to>
    <xdr:sp macro="" textlink="">
      <xdr:nvSpPr>
        <xdr:cNvPr id="746" name="フローチャート: 判断 745">
          <a:extLst>
            <a:ext uri="{FF2B5EF4-FFF2-40B4-BE49-F238E27FC236}">
              <a16:creationId xmlns:a16="http://schemas.microsoft.com/office/drawing/2014/main" id="{00000000-0008-0000-0600-0000EA020000}"/>
            </a:ext>
          </a:extLst>
        </xdr:cNvPr>
        <xdr:cNvSpPr/>
      </xdr:nvSpPr>
      <xdr:spPr>
        <a:xfrm>
          <a:off x="21272500" y="648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36</xdr:row>
      <xdr:rowOff>91127</xdr:rowOff>
    </xdr:from>
    <xdr:ext cx="469744" cy="259045"/>
    <xdr:sp macro="" textlink="">
      <xdr:nvSpPr>
        <xdr:cNvPr id="747" name="テキスト ボックス 746">
          <a:extLst>
            <a:ext uri="{FF2B5EF4-FFF2-40B4-BE49-F238E27FC236}">
              <a16:creationId xmlns:a16="http://schemas.microsoft.com/office/drawing/2014/main" id="{00000000-0008-0000-0600-0000EB020000}"/>
            </a:ext>
          </a:extLst>
        </xdr:cNvPr>
        <xdr:cNvSpPr txBox="1"/>
      </xdr:nvSpPr>
      <xdr:spPr>
        <a:xfrm>
          <a:off x="21088428" y="6263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37</xdr:row>
      <xdr:rowOff>170744</xdr:rowOff>
    </xdr:from>
    <xdr:to>
      <xdr:col>107</xdr:col>
      <xdr:colOff>50800</xdr:colOff>
      <xdr:row>38</xdr:row>
      <xdr:rowOff>33767</xdr:rowOff>
    </xdr:to>
    <xdr:cxnSp macro="">
      <xdr:nvCxnSpPr>
        <xdr:cNvPr id="748" name="直線コネクタ 747">
          <a:extLst>
            <a:ext uri="{FF2B5EF4-FFF2-40B4-BE49-F238E27FC236}">
              <a16:creationId xmlns:a16="http://schemas.microsoft.com/office/drawing/2014/main" id="{00000000-0008-0000-0600-0000EC020000}"/>
            </a:ext>
          </a:extLst>
        </xdr:cNvPr>
        <xdr:cNvCxnSpPr/>
      </xdr:nvCxnSpPr>
      <xdr:spPr>
        <a:xfrm>
          <a:off x="19545300" y="6514394"/>
          <a:ext cx="889000" cy="344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152039</xdr:rowOff>
    </xdr:from>
    <xdr:to>
      <xdr:col>107</xdr:col>
      <xdr:colOff>101600</xdr:colOff>
      <xdr:row>38</xdr:row>
      <xdr:rowOff>82189</xdr:rowOff>
    </xdr:to>
    <xdr:sp macro="" textlink="">
      <xdr:nvSpPr>
        <xdr:cNvPr id="749" name="フローチャート: 判断 748">
          <a:extLst>
            <a:ext uri="{FF2B5EF4-FFF2-40B4-BE49-F238E27FC236}">
              <a16:creationId xmlns:a16="http://schemas.microsoft.com/office/drawing/2014/main" id="{00000000-0008-0000-0600-0000ED020000}"/>
            </a:ext>
          </a:extLst>
        </xdr:cNvPr>
        <xdr:cNvSpPr/>
      </xdr:nvSpPr>
      <xdr:spPr>
        <a:xfrm>
          <a:off x="20383500" y="64956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36</xdr:row>
      <xdr:rowOff>98716</xdr:rowOff>
    </xdr:from>
    <xdr:ext cx="469744" cy="259045"/>
    <xdr:sp macro="" textlink="">
      <xdr:nvSpPr>
        <xdr:cNvPr id="750" name="テキスト ボックス 749">
          <a:extLst>
            <a:ext uri="{FF2B5EF4-FFF2-40B4-BE49-F238E27FC236}">
              <a16:creationId xmlns:a16="http://schemas.microsoft.com/office/drawing/2014/main" id="{00000000-0008-0000-0600-0000EE020000}"/>
            </a:ext>
          </a:extLst>
        </xdr:cNvPr>
        <xdr:cNvSpPr txBox="1"/>
      </xdr:nvSpPr>
      <xdr:spPr>
        <a:xfrm>
          <a:off x="20199428" y="62709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37</xdr:row>
      <xdr:rowOff>170744</xdr:rowOff>
    </xdr:from>
    <xdr:to>
      <xdr:col>102</xdr:col>
      <xdr:colOff>114300</xdr:colOff>
      <xdr:row>38</xdr:row>
      <xdr:rowOff>14747</xdr:rowOff>
    </xdr:to>
    <xdr:cxnSp macro="">
      <xdr:nvCxnSpPr>
        <xdr:cNvPr id="751" name="直線コネクタ 750">
          <a:extLst>
            <a:ext uri="{FF2B5EF4-FFF2-40B4-BE49-F238E27FC236}">
              <a16:creationId xmlns:a16="http://schemas.microsoft.com/office/drawing/2014/main" id="{00000000-0008-0000-0600-0000EF020000}"/>
            </a:ext>
          </a:extLst>
        </xdr:cNvPr>
        <xdr:cNvCxnSpPr/>
      </xdr:nvCxnSpPr>
      <xdr:spPr>
        <a:xfrm flipV="1">
          <a:off x="18656300" y="6514394"/>
          <a:ext cx="889000" cy="154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161183</xdr:rowOff>
    </xdr:from>
    <xdr:to>
      <xdr:col>102</xdr:col>
      <xdr:colOff>165100</xdr:colOff>
      <xdr:row>38</xdr:row>
      <xdr:rowOff>91333</xdr:rowOff>
    </xdr:to>
    <xdr:sp macro="" textlink="">
      <xdr:nvSpPr>
        <xdr:cNvPr id="752" name="フローチャート: 判断 751">
          <a:extLst>
            <a:ext uri="{FF2B5EF4-FFF2-40B4-BE49-F238E27FC236}">
              <a16:creationId xmlns:a16="http://schemas.microsoft.com/office/drawing/2014/main" id="{00000000-0008-0000-0600-0000F0020000}"/>
            </a:ext>
          </a:extLst>
        </xdr:cNvPr>
        <xdr:cNvSpPr/>
      </xdr:nvSpPr>
      <xdr:spPr>
        <a:xfrm>
          <a:off x="19494500" y="65048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38</xdr:row>
      <xdr:rowOff>82460</xdr:rowOff>
    </xdr:from>
    <xdr:ext cx="469744" cy="259045"/>
    <xdr:sp macro="" textlink="">
      <xdr:nvSpPr>
        <xdr:cNvPr id="753" name="テキスト ボックス 752">
          <a:extLst>
            <a:ext uri="{FF2B5EF4-FFF2-40B4-BE49-F238E27FC236}">
              <a16:creationId xmlns:a16="http://schemas.microsoft.com/office/drawing/2014/main" id="{00000000-0008-0000-0600-0000F1020000}"/>
            </a:ext>
          </a:extLst>
        </xdr:cNvPr>
        <xdr:cNvSpPr txBox="1"/>
      </xdr:nvSpPr>
      <xdr:spPr>
        <a:xfrm>
          <a:off x="19310428" y="65975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171287</xdr:rowOff>
    </xdr:from>
    <xdr:to>
      <xdr:col>98</xdr:col>
      <xdr:colOff>38100</xdr:colOff>
      <xdr:row>38</xdr:row>
      <xdr:rowOff>101437</xdr:rowOff>
    </xdr:to>
    <xdr:sp macro="" textlink="">
      <xdr:nvSpPr>
        <xdr:cNvPr id="754" name="フローチャート: 判断 753">
          <a:extLst>
            <a:ext uri="{FF2B5EF4-FFF2-40B4-BE49-F238E27FC236}">
              <a16:creationId xmlns:a16="http://schemas.microsoft.com/office/drawing/2014/main" id="{00000000-0008-0000-0600-0000F2020000}"/>
            </a:ext>
          </a:extLst>
        </xdr:cNvPr>
        <xdr:cNvSpPr/>
      </xdr:nvSpPr>
      <xdr:spPr>
        <a:xfrm>
          <a:off x="18605500" y="65149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38</xdr:row>
      <xdr:rowOff>92564</xdr:rowOff>
    </xdr:from>
    <xdr:ext cx="469744" cy="259045"/>
    <xdr:sp macro="" textlink="">
      <xdr:nvSpPr>
        <xdr:cNvPr id="755" name="テキスト ボックス 754">
          <a:extLst>
            <a:ext uri="{FF2B5EF4-FFF2-40B4-BE49-F238E27FC236}">
              <a16:creationId xmlns:a16="http://schemas.microsoft.com/office/drawing/2014/main" id="{00000000-0008-0000-0600-0000F3020000}"/>
            </a:ext>
          </a:extLst>
        </xdr:cNvPr>
        <xdr:cNvSpPr txBox="1"/>
      </xdr:nvSpPr>
      <xdr:spPr>
        <a:xfrm>
          <a:off x="18421428" y="66076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6" name="テキスト ボックス 755">
          <a:extLst>
            <a:ext uri="{FF2B5EF4-FFF2-40B4-BE49-F238E27FC236}">
              <a16:creationId xmlns:a16="http://schemas.microsoft.com/office/drawing/2014/main" id="{00000000-0008-0000-0600-0000F4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7" name="テキスト ボックス 756">
          <a:extLst>
            <a:ext uri="{FF2B5EF4-FFF2-40B4-BE49-F238E27FC236}">
              <a16:creationId xmlns:a16="http://schemas.microsoft.com/office/drawing/2014/main" id="{00000000-0008-0000-0600-0000F5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8" name="テキスト ボックス 757">
          <a:extLst>
            <a:ext uri="{FF2B5EF4-FFF2-40B4-BE49-F238E27FC236}">
              <a16:creationId xmlns:a16="http://schemas.microsoft.com/office/drawing/2014/main" id="{00000000-0008-0000-0600-0000F6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9" name="テキスト ボックス 758">
          <a:extLst>
            <a:ext uri="{FF2B5EF4-FFF2-40B4-BE49-F238E27FC236}">
              <a16:creationId xmlns:a16="http://schemas.microsoft.com/office/drawing/2014/main" id="{00000000-0008-0000-0600-0000F7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0" name="テキスト ボックス 759">
          <a:extLst>
            <a:ext uri="{FF2B5EF4-FFF2-40B4-BE49-F238E27FC236}">
              <a16:creationId xmlns:a16="http://schemas.microsoft.com/office/drawing/2014/main" id="{00000000-0008-0000-0600-0000F8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36</xdr:row>
      <xdr:rowOff>64257</xdr:rowOff>
    </xdr:from>
    <xdr:to>
      <xdr:col>116</xdr:col>
      <xdr:colOff>114300</xdr:colOff>
      <xdr:row>36</xdr:row>
      <xdr:rowOff>165857</xdr:rowOff>
    </xdr:to>
    <xdr:sp macro="" textlink="">
      <xdr:nvSpPr>
        <xdr:cNvPr id="761" name="楕円 760">
          <a:extLst>
            <a:ext uri="{FF2B5EF4-FFF2-40B4-BE49-F238E27FC236}">
              <a16:creationId xmlns:a16="http://schemas.microsoft.com/office/drawing/2014/main" id="{00000000-0008-0000-0600-0000F9020000}"/>
            </a:ext>
          </a:extLst>
        </xdr:cNvPr>
        <xdr:cNvSpPr/>
      </xdr:nvSpPr>
      <xdr:spPr>
        <a:xfrm>
          <a:off x="22110700" y="62364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35</xdr:row>
      <xdr:rowOff>87134</xdr:rowOff>
    </xdr:from>
    <xdr:ext cx="469744" cy="259045"/>
    <xdr:sp macro="" textlink="">
      <xdr:nvSpPr>
        <xdr:cNvPr id="762" name="投資及び出資金該当値テキスト">
          <a:extLst>
            <a:ext uri="{FF2B5EF4-FFF2-40B4-BE49-F238E27FC236}">
              <a16:creationId xmlns:a16="http://schemas.microsoft.com/office/drawing/2014/main" id="{00000000-0008-0000-0600-0000FA020000}"/>
            </a:ext>
          </a:extLst>
        </xdr:cNvPr>
        <xdr:cNvSpPr txBox="1"/>
      </xdr:nvSpPr>
      <xdr:spPr>
        <a:xfrm>
          <a:off x="22212300" y="60878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8,039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37</xdr:row>
      <xdr:rowOff>164521</xdr:rowOff>
    </xdr:from>
    <xdr:to>
      <xdr:col>112</xdr:col>
      <xdr:colOff>38100</xdr:colOff>
      <xdr:row>38</xdr:row>
      <xdr:rowOff>94671</xdr:rowOff>
    </xdr:to>
    <xdr:sp macro="" textlink="">
      <xdr:nvSpPr>
        <xdr:cNvPr id="763" name="楕円 762">
          <a:extLst>
            <a:ext uri="{FF2B5EF4-FFF2-40B4-BE49-F238E27FC236}">
              <a16:creationId xmlns:a16="http://schemas.microsoft.com/office/drawing/2014/main" id="{00000000-0008-0000-0600-0000FB020000}"/>
            </a:ext>
          </a:extLst>
        </xdr:cNvPr>
        <xdr:cNvSpPr/>
      </xdr:nvSpPr>
      <xdr:spPr>
        <a:xfrm>
          <a:off x="21272500" y="65081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38</xdr:row>
      <xdr:rowOff>85798</xdr:rowOff>
    </xdr:from>
    <xdr:ext cx="469744" cy="259045"/>
    <xdr:sp macro="" textlink="">
      <xdr:nvSpPr>
        <xdr:cNvPr id="764" name="テキスト ボックス 763">
          <a:extLst>
            <a:ext uri="{FF2B5EF4-FFF2-40B4-BE49-F238E27FC236}">
              <a16:creationId xmlns:a16="http://schemas.microsoft.com/office/drawing/2014/main" id="{00000000-0008-0000-0600-0000FC020000}"/>
            </a:ext>
          </a:extLst>
        </xdr:cNvPr>
        <xdr:cNvSpPr txBox="1"/>
      </xdr:nvSpPr>
      <xdr:spPr>
        <a:xfrm>
          <a:off x="21088428" y="66008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37</xdr:row>
      <xdr:rowOff>154417</xdr:rowOff>
    </xdr:from>
    <xdr:to>
      <xdr:col>107</xdr:col>
      <xdr:colOff>101600</xdr:colOff>
      <xdr:row>38</xdr:row>
      <xdr:rowOff>84567</xdr:rowOff>
    </xdr:to>
    <xdr:sp macro="" textlink="">
      <xdr:nvSpPr>
        <xdr:cNvPr id="765" name="楕円 764">
          <a:extLst>
            <a:ext uri="{FF2B5EF4-FFF2-40B4-BE49-F238E27FC236}">
              <a16:creationId xmlns:a16="http://schemas.microsoft.com/office/drawing/2014/main" id="{00000000-0008-0000-0600-0000FD020000}"/>
            </a:ext>
          </a:extLst>
        </xdr:cNvPr>
        <xdr:cNvSpPr/>
      </xdr:nvSpPr>
      <xdr:spPr>
        <a:xfrm>
          <a:off x="20383500" y="64980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38</xdr:row>
      <xdr:rowOff>75694</xdr:rowOff>
    </xdr:from>
    <xdr:ext cx="469744" cy="259045"/>
    <xdr:sp macro="" textlink="">
      <xdr:nvSpPr>
        <xdr:cNvPr id="766" name="テキスト ボックス 765">
          <a:extLst>
            <a:ext uri="{FF2B5EF4-FFF2-40B4-BE49-F238E27FC236}">
              <a16:creationId xmlns:a16="http://schemas.microsoft.com/office/drawing/2014/main" id="{00000000-0008-0000-0600-0000FE020000}"/>
            </a:ext>
          </a:extLst>
        </xdr:cNvPr>
        <xdr:cNvSpPr txBox="1"/>
      </xdr:nvSpPr>
      <xdr:spPr>
        <a:xfrm>
          <a:off x="20199428" y="65907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37</xdr:row>
      <xdr:rowOff>119944</xdr:rowOff>
    </xdr:from>
    <xdr:to>
      <xdr:col>102</xdr:col>
      <xdr:colOff>165100</xdr:colOff>
      <xdr:row>38</xdr:row>
      <xdr:rowOff>50094</xdr:rowOff>
    </xdr:to>
    <xdr:sp macro="" textlink="">
      <xdr:nvSpPr>
        <xdr:cNvPr id="767" name="楕円 766">
          <a:extLst>
            <a:ext uri="{FF2B5EF4-FFF2-40B4-BE49-F238E27FC236}">
              <a16:creationId xmlns:a16="http://schemas.microsoft.com/office/drawing/2014/main" id="{00000000-0008-0000-0600-0000FF020000}"/>
            </a:ext>
          </a:extLst>
        </xdr:cNvPr>
        <xdr:cNvSpPr/>
      </xdr:nvSpPr>
      <xdr:spPr>
        <a:xfrm>
          <a:off x="19494500" y="64635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36</xdr:row>
      <xdr:rowOff>66621</xdr:rowOff>
    </xdr:from>
    <xdr:ext cx="469744" cy="259045"/>
    <xdr:sp macro="" textlink="">
      <xdr:nvSpPr>
        <xdr:cNvPr id="768" name="テキスト ボックス 767">
          <a:extLst>
            <a:ext uri="{FF2B5EF4-FFF2-40B4-BE49-F238E27FC236}">
              <a16:creationId xmlns:a16="http://schemas.microsoft.com/office/drawing/2014/main" id="{00000000-0008-0000-0600-000000030000}"/>
            </a:ext>
          </a:extLst>
        </xdr:cNvPr>
        <xdr:cNvSpPr txBox="1"/>
      </xdr:nvSpPr>
      <xdr:spPr>
        <a:xfrm>
          <a:off x="19310428" y="62388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135397</xdr:rowOff>
    </xdr:from>
    <xdr:to>
      <xdr:col>98</xdr:col>
      <xdr:colOff>38100</xdr:colOff>
      <xdr:row>38</xdr:row>
      <xdr:rowOff>65547</xdr:rowOff>
    </xdr:to>
    <xdr:sp macro="" textlink="">
      <xdr:nvSpPr>
        <xdr:cNvPr id="769" name="楕円 768">
          <a:extLst>
            <a:ext uri="{FF2B5EF4-FFF2-40B4-BE49-F238E27FC236}">
              <a16:creationId xmlns:a16="http://schemas.microsoft.com/office/drawing/2014/main" id="{00000000-0008-0000-0600-000001030000}"/>
            </a:ext>
          </a:extLst>
        </xdr:cNvPr>
        <xdr:cNvSpPr/>
      </xdr:nvSpPr>
      <xdr:spPr>
        <a:xfrm>
          <a:off x="18605500" y="64790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36</xdr:row>
      <xdr:rowOff>82074</xdr:rowOff>
    </xdr:from>
    <xdr:ext cx="469744" cy="259045"/>
    <xdr:sp macro="" textlink="">
      <xdr:nvSpPr>
        <xdr:cNvPr id="770" name="テキスト ボックス 769">
          <a:extLst>
            <a:ext uri="{FF2B5EF4-FFF2-40B4-BE49-F238E27FC236}">
              <a16:creationId xmlns:a16="http://schemas.microsoft.com/office/drawing/2014/main" id="{00000000-0008-0000-0600-000002030000}"/>
            </a:ext>
          </a:extLst>
        </xdr:cNvPr>
        <xdr:cNvSpPr txBox="1"/>
      </xdr:nvSpPr>
      <xdr:spPr>
        <a:xfrm>
          <a:off x="18421428" y="62542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1" name="正方形/長方形 770">
          <a:extLst>
            <a:ext uri="{FF2B5EF4-FFF2-40B4-BE49-F238E27FC236}">
              <a16:creationId xmlns:a16="http://schemas.microsoft.com/office/drawing/2014/main" id="{00000000-0008-0000-0600-000003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2" name="正方形/長方形 771">
          <a:extLst>
            <a:ext uri="{FF2B5EF4-FFF2-40B4-BE49-F238E27FC236}">
              <a16:creationId xmlns:a16="http://schemas.microsoft.com/office/drawing/2014/main" id="{00000000-0008-0000-0600-000004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3" name="正方形/長方形 772">
          <a:extLst>
            <a:ext uri="{FF2B5EF4-FFF2-40B4-BE49-F238E27FC236}">
              <a16:creationId xmlns:a16="http://schemas.microsoft.com/office/drawing/2014/main" id="{00000000-0008-0000-0600-000005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4" name="正方形/長方形 773">
          <a:extLst>
            <a:ext uri="{FF2B5EF4-FFF2-40B4-BE49-F238E27FC236}">
              <a16:creationId xmlns:a16="http://schemas.microsoft.com/office/drawing/2014/main" id="{00000000-0008-0000-0600-000006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5" name="正方形/長方形 774">
          <a:extLst>
            <a:ext uri="{FF2B5EF4-FFF2-40B4-BE49-F238E27FC236}">
              <a16:creationId xmlns:a16="http://schemas.microsoft.com/office/drawing/2014/main" id="{00000000-0008-0000-0600-000007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6" name="正方形/長方形 775">
          <a:extLst>
            <a:ext uri="{FF2B5EF4-FFF2-40B4-BE49-F238E27FC236}">
              <a16:creationId xmlns:a16="http://schemas.microsoft.com/office/drawing/2014/main" id="{00000000-0008-0000-0600-000008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7" name="正方形/長方形 776">
          <a:extLst>
            <a:ext uri="{FF2B5EF4-FFF2-40B4-BE49-F238E27FC236}">
              <a16:creationId xmlns:a16="http://schemas.microsoft.com/office/drawing/2014/main" id="{00000000-0008-0000-0600-000009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8" name="正方形/長方形 777">
          <a:extLst>
            <a:ext uri="{FF2B5EF4-FFF2-40B4-BE49-F238E27FC236}">
              <a16:creationId xmlns:a16="http://schemas.microsoft.com/office/drawing/2014/main" id="{00000000-0008-0000-0600-00000A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9" name="テキスト ボックス 778">
          <a:extLst>
            <a:ext uri="{FF2B5EF4-FFF2-40B4-BE49-F238E27FC236}">
              <a16:creationId xmlns:a16="http://schemas.microsoft.com/office/drawing/2014/main" id="{00000000-0008-0000-0600-00000B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0" name="直線コネクタ 779">
          <a:extLst>
            <a:ext uri="{FF2B5EF4-FFF2-40B4-BE49-F238E27FC236}">
              <a16:creationId xmlns:a16="http://schemas.microsoft.com/office/drawing/2014/main" id="{00000000-0008-0000-0600-00000C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98878</xdr:rowOff>
    </xdr:from>
    <xdr:to>
      <xdr:col>120</xdr:col>
      <xdr:colOff>114300</xdr:colOff>
      <xdr:row>59</xdr:row>
      <xdr:rowOff>98878</xdr:rowOff>
    </xdr:to>
    <xdr:cxnSp macro="">
      <xdr:nvCxnSpPr>
        <xdr:cNvPr id="781" name="直線コネクタ 780">
          <a:extLst>
            <a:ext uri="{FF2B5EF4-FFF2-40B4-BE49-F238E27FC236}">
              <a16:creationId xmlns:a16="http://schemas.microsoft.com/office/drawing/2014/main" id="{00000000-0008-0000-0600-00000D030000}"/>
            </a:ext>
          </a:extLst>
        </xdr:cNvPr>
        <xdr:cNvCxnSpPr/>
      </xdr:nvCxnSpPr>
      <xdr:spPr>
        <a:xfrm>
          <a:off x="18288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128105</xdr:rowOff>
    </xdr:from>
    <xdr:ext cx="248786" cy="259045"/>
    <xdr:sp macro="" textlink="">
      <xdr:nvSpPr>
        <xdr:cNvPr id="782" name="テキスト ボックス 781">
          <a:extLst>
            <a:ext uri="{FF2B5EF4-FFF2-40B4-BE49-F238E27FC236}">
              <a16:creationId xmlns:a16="http://schemas.microsoft.com/office/drawing/2014/main" id="{00000000-0008-0000-0600-00000E030000}"/>
            </a:ext>
          </a:extLst>
        </xdr:cNvPr>
        <xdr:cNvSpPr txBox="1"/>
      </xdr:nvSpPr>
      <xdr:spPr>
        <a:xfrm>
          <a:off x="18039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115207</xdr:rowOff>
    </xdr:from>
    <xdr:to>
      <xdr:col>120</xdr:col>
      <xdr:colOff>114300</xdr:colOff>
      <xdr:row>57</xdr:row>
      <xdr:rowOff>115207</xdr:rowOff>
    </xdr:to>
    <xdr:cxnSp macro="">
      <xdr:nvCxnSpPr>
        <xdr:cNvPr id="783" name="直線コネクタ 782">
          <a:extLst>
            <a:ext uri="{FF2B5EF4-FFF2-40B4-BE49-F238E27FC236}">
              <a16:creationId xmlns:a16="http://schemas.microsoft.com/office/drawing/2014/main" id="{00000000-0008-0000-0600-00000F030000}"/>
            </a:ext>
          </a:extLst>
        </xdr:cNvPr>
        <xdr:cNvCxnSpPr/>
      </xdr:nvCxnSpPr>
      <xdr:spPr>
        <a:xfrm>
          <a:off x="18288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144434</xdr:rowOff>
    </xdr:from>
    <xdr:ext cx="531299" cy="259045"/>
    <xdr:sp macro="" textlink="">
      <xdr:nvSpPr>
        <xdr:cNvPr id="784" name="テキスト ボックス 783">
          <a:extLst>
            <a:ext uri="{FF2B5EF4-FFF2-40B4-BE49-F238E27FC236}">
              <a16:creationId xmlns:a16="http://schemas.microsoft.com/office/drawing/2014/main" id="{00000000-0008-0000-0600-000010030000}"/>
            </a:ext>
          </a:extLst>
        </xdr:cNvPr>
        <xdr:cNvSpPr txBox="1"/>
      </xdr:nvSpPr>
      <xdr:spPr>
        <a:xfrm>
          <a:off x="17756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131535</xdr:rowOff>
    </xdr:from>
    <xdr:to>
      <xdr:col>120</xdr:col>
      <xdr:colOff>114300</xdr:colOff>
      <xdr:row>55</xdr:row>
      <xdr:rowOff>131535</xdr:rowOff>
    </xdr:to>
    <xdr:cxnSp macro="">
      <xdr:nvCxnSpPr>
        <xdr:cNvPr id="785" name="直線コネクタ 784">
          <a:extLst>
            <a:ext uri="{FF2B5EF4-FFF2-40B4-BE49-F238E27FC236}">
              <a16:creationId xmlns:a16="http://schemas.microsoft.com/office/drawing/2014/main" id="{00000000-0008-0000-0600-000011030000}"/>
            </a:ext>
          </a:extLst>
        </xdr:cNvPr>
        <xdr:cNvCxnSpPr/>
      </xdr:nvCxnSpPr>
      <xdr:spPr>
        <a:xfrm>
          <a:off x="18288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54</xdr:row>
      <xdr:rowOff>160762</xdr:rowOff>
    </xdr:from>
    <xdr:ext cx="531299" cy="259045"/>
    <xdr:sp macro="" textlink="">
      <xdr:nvSpPr>
        <xdr:cNvPr id="786" name="テキスト ボックス 785">
          <a:extLst>
            <a:ext uri="{FF2B5EF4-FFF2-40B4-BE49-F238E27FC236}">
              <a16:creationId xmlns:a16="http://schemas.microsoft.com/office/drawing/2014/main" id="{00000000-0008-0000-0600-000012030000}"/>
            </a:ext>
          </a:extLst>
        </xdr:cNvPr>
        <xdr:cNvSpPr txBox="1"/>
      </xdr:nvSpPr>
      <xdr:spPr>
        <a:xfrm>
          <a:off x="17756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147865</xdr:rowOff>
    </xdr:from>
    <xdr:to>
      <xdr:col>120</xdr:col>
      <xdr:colOff>114300</xdr:colOff>
      <xdr:row>53</xdr:row>
      <xdr:rowOff>147865</xdr:rowOff>
    </xdr:to>
    <xdr:cxnSp macro="">
      <xdr:nvCxnSpPr>
        <xdr:cNvPr id="787" name="直線コネクタ 786">
          <a:extLst>
            <a:ext uri="{FF2B5EF4-FFF2-40B4-BE49-F238E27FC236}">
              <a16:creationId xmlns:a16="http://schemas.microsoft.com/office/drawing/2014/main" id="{00000000-0008-0000-0600-000013030000}"/>
            </a:ext>
          </a:extLst>
        </xdr:cNvPr>
        <xdr:cNvCxnSpPr/>
      </xdr:nvCxnSpPr>
      <xdr:spPr>
        <a:xfrm>
          <a:off x="18288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5642</xdr:rowOff>
    </xdr:from>
    <xdr:ext cx="531299" cy="259045"/>
    <xdr:sp macro="" textlink="">
      <xdr:nvSpPr>
        <xdr:cNvPr id="788" name="テキスト ボックス 787">
          <a:extLst>
            <a:ext uri="{FF2B5EF4-FFF2-40B4-BE49-F238E27FC236}">
              <a16:creationId xmlns:a16="http://schemas.microsoft.com/office/drawing/2014/main" id="{00000000-0008-0000-0600-000014030000}"/>
            </a:ext>
          </a:extLst>
        </xdr:cNvPr>
        <xdr:cNvSpPr txBox="1"/>
      </xdr:nvSpPr>
      <xdr:spPr>
        <a:xfrm>
          <a:off x="17756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51</xdr:row>
      <xdr:rowOff>164193</xdr:rowOff>
    </xdr:from>
    <xdr:to>
      <xdr:col>120</xdr:col>
      <xdr:colOff>114300</xdr:colOff>
      <xdr:row>51</xdr:row>
      <xdr:rowOff>164193</xdr:rowOff>
    </xdr:to>
    <xdr:cxnSp macro="">
      <xdr:nvCxnSpPr>
        <xdr:cNvPr id="789" name="直線コネクタ 788">
          <a:extLst>
            <a:ext uri="{FF2B5EF4-FFF2-40B4-BE49-F238E27FC236}">
              <a16:creationId xmlns:a16="http://schemas.microsoft.com/office/drawing/2014/main" id="{00000000-0008-0000-0600-000015030000}"/>
            </a:ext>
          </a:extLst>
        </xdr:cNvPr>
        <xdr:cNvCxnSpPr/>
      </xdr:nvCxnSpPr>
      <xdr:spPr>
        <a:xfrm>
          <a:off x="18288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21970</xdr:rowOff>
    </xdr:from>
    <xdr:ext cx="531299" cy="259045"/>
    <xdr:sp macro="" textlink="">
      <xdr:nvSpPr>
        <xdr:cNvPr id="790" name="テキスト ボックス 789">
          <a:extLst>
            <a:ext uri="{FF2B5EF4-FFF2-40B4-BE49-F238E27FC236}">
              <a16:creationId xmlns:a16="http://schemas.microsoft.com/office/drawing/2014/main" id="{00000000-0008-0000-0600-000016030000}"/>
            </a:ext>
          </a:extLst>
        </xdr:cNvPr>
        <xdr:cNvSpPr txBox="1"/>
      </xdr:nvSpPr>
      <xdr:spPr>
        <a:xfrm>
          <a:off x="17756701" y="8765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9072</xdr:rowOff>
    </xdr:from>
    <xdr:to>
      <xdr:col>120</xdr:col>
      <xdr:colOff>114300</xdr:colOff>
      <xdr:row>50</xdr:row>
      <xdr:rowOff>9072</xdr:rowOff>
    </xdr:to>
    <xdr:cxnSp macro="">
      <xdr:nvCxnSpPr>
        <xdr:cNvPr id="791" name="直線コネクタ 790">
          <a:extLst>
            <a:ext uri="{FF2B5EF4-FFF2-40B4-BE49-F238E27FC236}">
              <a16:creationId xmlns:a16="http://schemas.microsoft.com/office/drawing/2014/main" id="{00000000-0008-0000-0600-000017030000}"/>
            </a:ext>
          </a:extLst>
        </xdr:cNvPr>
        <xdr:cNvCxnSpPr/>
      </xdr:nvCxnSpPr>
      <xdr:spPr>
        <a:xfrm>
          <a:off x="18288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49</xdr:row>
      <xdr:rowOff>38299</xdr:rowOff>
    </xdr:from>
    <xdr:ext cx="595419" cy="259045"/>
    <xdr:sp macro="" textlink="">
      <xdr:nvSpPr>
        <xdr:cNvPr id="792" name="テキスト ボックス 791">
          <a:extLst>
            <a:ext uri="{FF2B5EF4-FFF2-40B4-BE49-F238E27FC236}">
              <a16:creationId xmlns:a16="http://schemas.microsoft.com/office/drawing/2014/main" id="{00000000-0008-0000-0600-000018030000}"/>
            </a:ext>
          </a:extLst>
        </xdr:cNvPr>
        <xdr:cNvSpPr txBox="1"/>
      </xdr:nvSpPr>
      <xdr:spPr>
        <a:xfrm>
          <a:off x="17692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3" name="直線コネクタ 792">
          <a:extLst>
            <a:ext uri="{FF2B5EF4-FFF2-40B4-BE49-F238E27FC236}">
              <a16:creationId xmlns:a16="http://schemas.microsoft.com/office/drawing/2014/main" id="{00000000-0008-0000-0600-000019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47</xdr:row>
      <xdr:rowOff>54627</xdr:rowOff>
    </xdr:from>
    <xdr:ext cx="595419" cy="259045"/>
    <xdr:sp macro="" textlink="">
      <xdr:nvSpPr>
        <xdr:cNvPr id="794" name="テキスト ボックス 793">
          <a:extLst>
            <a:ext uri="{FF2B5EF4-FFF2-40B4-BE49-F238E27FC236}">
              <a16:creationId xmlns:a16="http://schemas.microsoft.com/office/drawing/2014/main" id="{00000000-0008-0000-0600-00001A030000}"/>
            </a:ext>
          </a:extLst>
        </xdr:cNvPr>
        <xdr:cNvSpPr txBox="1"/>
      </xdr:nvSpPr>
      <xdr:spPr>
        <a:xfrm>
          <a:off x="17692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5" name="貸付金グラフ枠">
          <a:extLst>
            <a:ext uri="{FF2B5EF4-FFF2-40B4-BE49-F238E27FC236}">
              <a16:creationId xmlns:a16="http://schemas.microsoft.com/office/drawing/2014/main" id="{00000000-0008-0000-0600-00001B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51</xdr:row>
      <xdr:rowOff>31801</xdr:rowOff>
    </xdr:from>
    <xdr:to>
      <xdr:col>116</xdr:col>
      <xdr:colOff>62864</xdr:colOff>
      <xdr:row>59</xdr:row>
      <xdr:rowOff>98878</xdr:rowOff>
    </xdr:to>
    <xdr:cxnSp macro="">
      <xdr:nvCxnSpPr>
        <xdr:cNvPr id="796" name="直線コネクタ 795">
          <a:extLst>
            <a:ext uri="{FF2B5EF4-FFF2-40B4-BE49-F238E27FC236}">
              <a16:creationId xmlns:a16="http://schemas.microsoft.com/office/drawing/2014/main" id="{00000000-0008-0000-0600-00001C030000}"/>
            </a:ext>
          </a:extLst>
        </xdr:cNvPr>
        <xdr:cNvCxnSpPr/>
      </xdr:nvCxnSpPr>
      <xdr:spPr>
        <a:xfrm flipV="1">
          <a:off x="22159595" y="8775751"/>
          <a:ext cx="1269" cy="143867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102705</xdr:rowOff>
    </xdr:from>
    <xdr:ext cx="249299" cy="259045"/>
    <xdr:sp macro="" textlink="">
      <xdr:nvSpPr>
        <xdr:cNvPr id="797" name="貸付金最小値テキスト">
          <a:extLst>
            <a:ext uri="{FF2B5EF4-FFF2-40B4-BE49-F238E27FC236}">
              <a16:creationId xmlns:a16="http://schemas.microsoft.com/office/drawing/2014/main" id="{00000000-0008-0000-0600-00001D030000}"/>
            </a:ext>
          </a:extLst>
        </xdr:cNvPr>
        <xdr:cNvSpPr txBox="1"/>
      </xdr:nvSpPr>
      <xdr:spPr>
        <a:xfrm>
          <a:off x="22212300" y="10218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98878</xdr:rowOff>
    </xdr:from>
    <xdr:to>
      <xdr:col>116</xdr:col>
      <xdr:colOff>152400</xdr:colOff>
      <xdr:row>59</xdr:row>
      <xdr:rowOff>98878</xdr:rowOff>
    </xdr:to>
    <xdr:cxnSp macro="">
      <xdr:nvCxnSpPr>
        <xdr:cNvPr id="798" name="直線コネクタ 797">
          <a:extLst>
            <a:ext uri="{FF2B5EF4-FFF2-40B4-BE49-F238E27FC236}">
              <a16:creationId xmlns:a16="http://schemas.microsoft.com/office/drawing/2014/main" id="{00000000-0008-0000-0600-00001E030000}"/>
            </a:ext>
          </a:extLst>
        </xdr:cNvPr>
        <xdr:cNvCxnSpPr/>
      </xdr:nvCxnSpPr>
      <xdr:spPr>
        <a:xfrm>
          <a:off x="22072600" y="10214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149928</xdr:rowOff>
    </xdr:from>
    <xdr:ext cx="534377" cy="259045"/>
    <xdr:sp macro="" textlink="">
      <xdr:nvSpPr>
        <xdr:cNvPr id="799" name="貸付金最大値テキスト">
          <a:extLst>
            <a:ext uri="{FF2B5EF4-FFF2-40B4-BE49-F238E27FC236}">
              <a16:creationId xmlns:a16="http://schemas.microsoft.com/office/drawing/2014/main" id="{00000000-0008-0000-0600-00001F030000}"/>
            </a:ext>
          </a:extLst>
        </xdr:cNvPr>
        <xdr:cNvSpPr txBox="1"/>
      </xdr:nvSpPr>
      <xdr:spPr>
        <a:xfrm>
          <a:off x="22212300" y="85509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88,108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51</xdr:row>
      <xdr:rowOff>31801</xdr:rowOff>
    </xdr:from>
    <xdr:to>
      <xdr:col>116</xdr:col>
      <xdr:colOff>152400</xdr:colOff>
      <xdr:row>51</xdr:row>
      <xdr:rowOff>31801</xdr:rowOff>
    </xdr:to>
    <xdr:cxnSp macro="">
      <xdr:nvCxnSpPr>
        <xdr:cNvPr id="800" name="直線コネクタ 799">
          <a:extLst>
            <a:ext uri="{FF2B5EF4-FFF2-40B4-BE49-F238E27FC236}">
              <a16:creationId xmlns:a16="http://schemas.microsoft.com/office/drawing/2014/main" id="{00000000-0008-0000-0600-000020030000}"/>
            </a:ext>
          </a:extLst>
        </xdr:cNvPr>
        <xdr:cNvCxnSpPr/>
      </xdr:nvCxnSpPr>
      <xdr:spPr>
        <a:xfrm>
          <a:off x="22072600" y="87757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22151</xdr:rowOff>
    </xdr:from>
    <xdr:to>
      <xdr:col>116</xdr:col>
      <xdr:colOff>63500</xdr:colOff>
      <xdr:row>59</xdr:row>
      <xdr:rowOff>23359</xdr:rowOff>
    </xdr:to>
    <xdr:cxnSp macro="">
      <xdr:nvCxnSpPr>
        <xdr:cNvPr id="801" name="直線コネクタ 800">
          <a:extLst>
            <a:ext uri="{FF2B5EF4-FFF2-40B4-BE49-F238E27FC236}">
              <a16:creationId xmlns:a16="http://schemas.microsoft.com/office/drawing/2014/main" id="{00000000-0008-0000-0600-000021030000}"/>
            </a:ext>
          </a:extLst>
        </xdr:cNvPr>
        <xdr:cNvCxnSpPr/>
      </xdr:nvCxnSpPr>
      <xdr:spPr>
        <a:xfrm flipV="1">
          <a:off x="21323300" y="10137701"/>
          <a:ext cx="838200" cy="12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139732</xdr:rowOff>
    </xdr:from>
    <xdr:ext cx="469744" cy="259045"/>
    <xdr:sp macro="" textlink="">
      <xdr:nvSpPr>
        <xdr:cNvPr id="802" name="貸付金平均値テキスト">
          <a:extLst>
            <a:ext uri="{FF2B5EF4-FFF2-40B4-BE49-F238E27FC236}">
              <a16:creationId xmlns:a16="http://schemas.microsoft.com/office/drawing/2014/main" id="{00000000-0008-0000-0600-000022030000}"/>
            </a:ext>
          </a:extLst>
        </xdr:cNvPr>
        <xdr:cNvSpPr txBox="1"/>
      </xdr:nvSpPr>
      <xdr:spPr>
        <a:xfrm>
          <a:off x="22212300" y="991238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116855</xdr:rowOff>
    </xdr:from>
    <xdr:to>
      <xdr:col>116</xdr:col>
      <xdr:colOff>114300</xdr:colOff>
      <xdr:row>59</xdr:row>
      <xdr:rowOff>47005</xdr:rowOff>
    </xdr:to>
    <xdr:sp macro="" textlink="">
      <xdr:nvSpPr>
        <xdr:cNvPr id="803" name="フローチャート: 判断 802">
          <a:extLst>
            <a:ext uri="{FF2B5EF4-FFF2-40B4-BE49-F238E27FC236}">
              <a16:creationId xmlns:a16="http://schemas.microsoft.com/office/drawing/2014/main" id="{00000000-0008-0000-0600-000023030000}"/>
            </a:ext>
          </a:extLst>
        </xdr:cNvPr>
        <xdr:cNvSpPr/>
      </xdr:nvSpPr>
      <xdr:spPr>
        <a:xfrm>
          <a:off x="22110700" y="100609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23359</xdr:rowOff>
    </xdr:from>
    <xdr:to>
      <xdr:col>111</xdr:col>
      <xdr:colOff>177800</xdr:colOff>
      <xdr:row>59</xdr:row>
      <xdr:rowOff>24371</xdr:rowOff>
    </xdr:to>
    <xdr:cxnSp macro="">
      <xdr:nvCxnSpPr>
        <xdr:cNvPr id="804" name="直線コネクタ 803">
          <a:extLst>
            <a:ext uri="{FF2B5EF4-FFF2-40B4-BE49-F238E27FC236}">
              <a16:creationId xmlns:a16="http://schemas.microsoft.com/office/drawing/2014/main" id="{00000000-0008-0000-0600-000024030000}"/>
            </a:ext>
          </a:extLst>
        </xdr:cNvPr>
        <xdr:cNvCxnSpPr/>
      </xdr:nvCxnSpPr>
      <xdr:spPr>
        <a:xfrm flipV="1">
          <a:off x="20434300" y="10138909"/>
          <a:ext cx="889000" cy="10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130129</xdr:rowOff>
    </xdr:from>
    <xdr:to>
      <xdr:col>112</xdr:col>
      <xdr:colOff>38100</xdr:colOff>
      <xdr:row>59</xdr:row>
      <xdr:rowOff>60279</xdr:rowOff>
    </xdr:to>
    <xdr:sp macro="" textlink="">
      <xdr:nvSpPr>
        <xdr:cNvPr id="805" name="フローチャート: 判断 804">
          <a:extLst>
            <a:ext uri="{FF2B5EF4-FFF2-40B4-BE49-F238E27FC236}">
              <a16:creationId xmlns:a16="http://schemas.microsoft.com/office/drawing/2014/main" id="{00000000-0008-0000-0600-000025030000}"/>
            </a:ext>
          </a:extLst>
        </xdr:cNvPr>
        <xdr:cNvSpPr/>
      </xdr:nvSpPr>
      <xdr:spPr>
        <a:xfrm>
          <a:off x="21272500" y="100742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57</xdr:row>
      <xdr:rowOff>76806</xdr:rowOff>
    </xdr:from>
    <xdr:ext cx="469744" cy="259045"/>
    <xdr:sp macro="" textlink="">
      <xdr:nvSpPr>
        <xdr:cNvPr id="806" name="テキスト ボックス 805">
          <a:extLst>
            <a:ext uri="{FF2B5EF4-FFF2-40B4-BE49-F238E27FC236}">
              <a16:creationId xmlns:a16="http://schemas.microsoft.com/office/drawing/2014/main" id="{00000000-0008-0000-0600-000026030000}"/>
            </a:ext>
          </a:extLst>
        </xdr:cNvPr>
        <xdr:cNvSpPr txBox="1"/>
      </xdr:nvSpPr>
      <xdr:spPr>
        <a:xfrm>
          <a:off x="21088428" y="98494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58</xdr:row>
      <xdr:rowOff>163426</xdr:rowOff>
    </xdr:from>
    <xdr:to>
      <xdr:col>107</xdr:col>
      <xdr:colOff>50800</xdr:colOff>
      <xdr:row>59</xdr:row>
      <xdr:rowOff>24371</xdr:rowOff>
    </xdr:to>
    <xdr:cxnSp macro="">
      <xdr:nvCxnSpPr>
        <xdr:cNvPr id="807" name="直線コネクタ 806">
          <a:extLst>
            <a:ext uri="{FF2B5EF4-FFF2-40B4-BE49-F238E27FC236}">
              <a16:creationId xmlns:a16="http://schemas.microsoft.com/office/drawing/2014/main" id="{00000000-0008-0000-0600-000027030000}"/>
            </a:ext>
          </a:extLst>
        </xdr:cNvPr>
        <xdr:cNvCxnSpPr/>
      </xdr:nvCxnSpPr>
      <xdr:spPr>
        <a:xfrm>
          <a:off x="19545300" y="10107526"/>
          <a:ext cx="889000" cy="323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128301</xdr:rowOff>
    </xdr:from>
    <xdr:to>
      <xdr:col>107</xdr:col>
      <xdr:colOff>101600</xdr:colOff>
      <xdr:row>59</xdr:row>
      <xdr:rowOff>58451</xdr:rowOff>
    </xdr:to>
    <xdr:sp macro="" textlink="">
      <xdr:nvSpPr>
        <xdr:cNvPr id="808" name="フローチャート: 判断 807">
          <a:extLst>
            <a:ext uri="{FF2B5EF4-FFF2-40B4-BE49-F238E27FC236}">
              <a16:creationId xmlns:a16="http://schemas.microsoft.com/office/drawing/2014/main" id="{00000000-0008-0000-0600-000028030000}"/>
            </a:ext>
          </a:extLst>
        </xdr:cNvPr>
        <xdr:cNvSpPr/>
      </xdr:nvSpPr>
      <xdr:spPr>
        <a:xfrm>
          <a:off x="20383500" y="100724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57</xdr:row>
      <xdr:rowOff>74978</xdr:rowOff>
    </xdr:from>
    <xdr:ext cx="469744" cy="259045"/>
    <xdr:sp macro="" textlink="">
      <xdr:nvSpPr>
        <xdr:cNvPr id="809" name="テキスト ボックス 808">
          <a:extLst>
            <a:ext uri="{FF2B5EF4-FFF2-40B4-BE49-F238E27FC236}">
              <a16:creationId xmlns:a16="http://schemas.microsoft.com/office/drawing/2014/main" id="{00000000-0008-0000-0600-000029030000}"/>
            </a:ext>
          </a:extLst>
        </xdr:cNvPr>
        <xdr:cNvSpPr txBox="1"/>
      </xdr:nvSpPr>
      <xdr:spPr>
        <a:xfrm>
          <a:off x="20199428" y="98476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58</xdr:row>
      <xdr:rowOff>163426</xdr:rowOff>
    </xdr:from>
    <xdr:to>
      <xdr:col>102</xdr:col>
      <xdr:colOff>114300</xdr:colOff>
      <xdr:row>58</xdr:row>
      <xdr:rowOff>165173</xdr:rowOff>
    </xdr:to>
    <xdr:cxnSp macro="">
      <xdr:nvCxnSpPr>
        <xdr:cNvPr id="810" name="直線コネクタ 809">
          <a:extLst>
            <a:ext uri="{FF2B5EF4-FFF2-40B4-BE49-F238E27FC236}">
              <a16:creationId xmlns:a16="http://schemas.microsoft.com/office/drawing/2014/main" id="{00000000-0008-0000-0600-00002A030000}"/>
            </a:ext>
          </a:extLst>
        </xdr:cNvPr>
        <xdr:cNvCxnSpPr/>
      </xdr:nvCxnSpPr>
      <xdr:spPr>
        <a:xfrm flipV="1">
          <a:off x="18656300" y="10107526"/>
          <a:ext cx="889000" cy="17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131665</xdr:rowOff>
    </xdr:from>
    <xdr:to>
      <xdr:col>102</xdr:col>
      <xdr:colOff>165100</xdr:colOff>
      <xdr:row>59</xdr:row>
      <xdr:rowOff>61815</xdr:rowOff>
    </xdr:to>
    <xdr:sp macro="" textlink="">
      <xdr:nvSpPr>
        <xdr:cNvPr id="811" name="フローチャート: 判断 810">
          <a:extLst>
            <a:ext uri="{FF2B5EF4-FFF2-40B4-BE49-F238E27FC236}">
              <a16:creationId xmlns:a16="http://schemas.microsoft.com/office/drawing/2014/main" id="{00000000-0008-0000-0600-00002B030000}"/>
            </a:ext>
          </a:extLst>
        </xdr:cNvPr>
        <xdr:cNvSpPr/>
      </xdr:nvSpPr>
      <xdr:spPr>
        <a:xfrm>
          <a:off x="19494500" y="100757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59</xdr:row>
      <xdr:rowOff>52942</xdr:rowOff>
    </xdr:from>
    <xdr:ext cx="469744" cy="259045"/>
    <xdr:sp macro="" textlink="">
      <xdr:nvSpPr>
        <xdr:cNvPr id="812" name="テキスト ボックス 811">
          <a:extLst>
            <a:ext uri="{FF2B5EF4-FFF2-40B4-BE49-F238E27FC236}">
              <a16:creationId xmlns:a16="http://schemas.microsoft.com/office/drawing/2014/main" id="{00000000-0008-0000-0600-00002C030000}"/>
            </a:ext>
          </a:extLst>
        </xdr:cNvPr>
        <xdr:cNvSpPr txBox="1"/>
      </xdr:nvSpPr>
      <xdr:spPr>
        <a:xfrm>
          <a:off x="19310428" y="101684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125051</xdr:rowOff>
    </xdr:from>
    <xdr:to>
      <xdr:col>98</xdr:col>
      <xdr:colOff>38100</xdr:colOff>
      <xdr:row>59</xdr:row>
      <xdr:rowOff>55201</xdr:rowOff>
    </xdr:to>
    <xdr:sp macro="" textlink="">
      <xdr:nvSpPr>
        <xdr:cNvPr id="813" name="フローチャート: 判断 812">
          <a:extLst>
            <a:ext uri="{FF2B5EF4-FFF2-40B4-BE49-F238E27FC236}">
              <a16:creationId xmlns:a16="http://schemas.microsoft.com/office/drawing/2014/main" id="{00000000-0008-0000-0600-00002D030000}"/>
            </a:ext>
          </a:extLst>
        </xdr:cNvPr>
        <xdr:cNvSpPr/>
      </xdr:nvSpPr>
      <xdr:spPr>
        <a:xfrm>
          <a:off x="18605500" y="100691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59</xdr:row>
      <xdr:rowOff>46328</xdr:rowOff>
    </xdr:from>
    <xdr:ext cx="469744" cy="259045"/>
    <xdr:sp macro="" textlink="">
      <xdr:nvSpPr>
        <xdr:cNvPr id="814" name="テキスト ボックス 813">
          <a:extLst>
            <a:ext uri="{FF2B5EF4-FFF2-40B4-BE49-F238E27FC236}">
              <a16:creationId xmlns:a16="http://schemas.microsoft.com/office/drawing/2014/main" id="{00000000-0008-0000-0600-00002E030000}"/>
            </a:ext>
          </a:extLst>
        </xdr:cNvPr>
        <xdr:cNvSpPr txBox="1"/>
      </xdr:nvSpPr>
      <xdr:spPr>
        <a:xfrm>
          <a:off x="18421428" y="101618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5" name="テキスト ボックス 814">
          <a:extLst>
            <a:ext uri="{FF2B5EF4-FFF2-40B4-BE49-F238E27FC236}">
              <a16:creationId xmlns:a16="http://schemas.microsoft.com/office/drawing/2014/main" id="{00000000-0008-0000-0600-00002F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6" name="テキスト ボックス 815">
          <a:extLst>
            <a:ext uri="{FF2B5EF4-FFF2-40B4-BE49-F238E27FC236}">
              <a16:creationId xmlns:a16="http://schemas.microsoft.com/office/drawing/2014/main" id="{00000000-0008-0000-0600-000030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7" name="テキスト ボックス 816">
          <a:extLst>
            <a:ext uri="{FF2B5EF4-FFF2-40B4-BE49-F238E27FC236}">
              <a16:creationId xmlns:a16="http://schemas.microsoft.com/office/drawing/2014/main" id="{00000000-0008-0000-0600-000031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8" name="テキスト ボックス 817">
          <a:extLst>
            <a:ext uri="{FF2B5EF4-FFF2-40B4-BE49-F238E27FC236}">
              <a16:creationId xmlns:a16="http://schemas.microsoft.com/office/drawing/2014/main" id="{00000000-0008-0000-0600-000032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9" name="テキスト ボックス 818">
          <a:extLst>
            <a:ext uri="{FF2B5EF4-FFF2-40B4-BE49-F238E27FC236}">
              <a16:creationId xmlns:a16="http://schemas.microsoft.com/office/drawing/2014/main" id="{00000000-0008-0000-0600-000033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142801</xdr:rowOff>
    </xdr:from>
    <xdr:to>
      <xdr:col>116</xdr:col>
      <xdr:colOff>114300</xdr:colOff>
      <xdr:row>59</xdr:row>
      <xdr:rowOff>72951</xdr:rowOff>
    </xdr:to>
    <xdr:sp macro="" textlink="">
      <xdr:nvSpPr>
        <xdr:cNvPr id="820" name="楕円 819">
          <a:extLst>
            <a:ext uri="{FF2B5EF4-FFF2-40B4-BE49-F238E27FC236}">
              <a16:creationId xmlns:a16="http://schemas.microsoft.com/office/drawing/2014/main" id="{00000000-0008-0000-0600-000034030000}"/>
            </a:ext>
          </a:extLst>
        </xdr:cNvPr>
        <xdr:cNvSpPr/>
      </xdr:nvSpPr>
      <xdr:spPr>
        <a:xfrm>
          <a:off x="22110700" y="100869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95282</xdr:rowOff>
    </xdr:from>
    <xdr:ext cx="469744" cy="259045"/>
    <xdr:sp macro="" textlink="">
      <xdr:nvSpPr>
        <xdr:cNvPr id="821" name="貸付金該当値テキスト">
          <a:extLst>
            <a:ext uri="{FF2B5EF4-FFF2-40B4-BE49-F238E27FC236}">
              <a16:creationId xmlns:a16="http://schemas.microsoft.com/office/drawing/2014/main" id="{00000000-0008-0000-0600-000035030000}"/>
            </a:ext>
          </a:extLst>
        </xdr:cNvPr>
        <xdr:cNvSpPr txBox="1"/>
      </xdr:nvSpPr>
      <xdr:spPr>
        <a:xfrm>
          <a:off x="22212300" y="100393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4,699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144009</xdr:rowOff>
    </xdr:from>
    <xdr:to>
      <xdr:col>112</xdr:col>
      <xdr:colOff>38100</xdr:colOff>
      <xdr:row>59</xdr:row>
      <xdr:rowOff>74159</xdr:rowOff>
    </xdr:to>
    <xdr:sp macro="" textlink="">
      <xdr:nvSpPr>
        <xdr:cNvPr id="822" name="楕円 821">
          <a:extLst>
            <a:ext uri="{FF2B5EF4-FFF2-40B4-BE49-F238E27FC236}">
              <a16:creationId xmlns:a16="http://schemas.microsoft.com/office/drawing/2014/main" id="{00000000-0008-0000-0600-000036030000}"/>
            </a:ext>
          </a:extLst>
        </xdr:cNvPr>
        <xdr:cNvSpPr/>
      </xdr:nvSpPr>
      <xdr:spPr>
        <a:xfrm>
          <a:off x="21272500" y="100881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59</xdr:row>
      <xdr:rowOff>65286</xdr:rowOff>
    </xdr:from>
    <xdr:ext cx="469744" cy="259045"/>
    <xdr:sp macro="" textlink="">
      <xdr:nvSpPr>
        <xdr:cNvPr id="823" name="テキスト ボックス 822">
          <a:extLst>
            <a:ext uri="{FF2B5EF4-FFF2-40B4-BE49-F238E27FC236}">
              <a16:creationId xmlns:a16="http://schemas.microsoft.com/office/drawing/2014/main" id="{00000000-0008-0000-0600-000037030000}"/>
            </a:ext>
          </a:extLst>
        </xdr:cNvPr>
        <xdr:cNvSpPr txBox="1"/>
      </xdr:nvSpPr>
      <xdr:spPr>
        <a:xfrm>
          <a:off x="21088428" y="101808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145021</xdr:rowOff>
    </xdr:from>
    <xdr:to>
      <xdr:col>107</xdr:col>
      <xdr:colOff>101600</xdr:colOff>
      <xdr:row>59</xdr:row>
      <xdr:rowOff>75171</xdr:rowOff>
    </xdr:to>
    <xdr:sp macro="" textlink="">
      <xdr:nvSpPr>
        <xdr:cNvPr id="824" name="楕円 823">
          <a:extLst>
            <a:ext uri="{FF2B5EF4-FFF2-40B4-BE49-F238E27FC236}">
              <a16:creationId xmlns:a16="http://schemas.microsoft.com/office/drawing/2014/main" id="{00000000-0008-0000-0600-000038030000}"/>
            </a:ext>
          </a:extLst>
        </xdr:cNvPr>
        <xdr:cNvSpPr/>
      </xdr:nvSpPr>
      <xdr:spPr>
        <a:xfrm>
          <a:off x="20383500" y="100891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59</xdr:row>
      <xdr:rowOff>66298</xdr:rowOff>
    </xdr:from>
    <xdr:ext cx="469744" cy="259045"/>
    <xdr:sp macro="" textlink="">
      <xdr:nvSpPr>
        <xdr:cNvPr id="825" name="テキスト ボックス 824">
          <a:extLst>
            <a:ext uri="{FF2B5EF4-FFF2-40B4-BE49-F238E27FC236}">
              <a16:creationId xmlns:a16="http://schemas.microsoft.com/office/drawing/2014/main" id="{00000000-0008-0000-0600-000039030000}"/>
            </a:ext>
          </a:extLst>
        </xdr:cNvPr>
        <xdr:cNvSpPr txBox="1"/>
      </xdr:nvSpPr>
      <xdr:spPr>
        <a:xfrm>
          <a:off x="20199428" y="101818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112626</xdr:rowOff>
    </xdr:from>
    <xdr:to>
      <xdr:col>102</xdr:col>
      <xdr:colOff>165100</xdr:colOff>
      <xdr:row>59</xdr:row>
      <xdr:rowOff>42776</xdr:rowOff>
    </xdr:to>
    <xdr:sp macro="" textlink="">
      <xdr:nvSpPr>
        <xdr:cNvPr id="826" name="楕円 825">
          <a:extLst>
            <a:ext uri="{FF2B5EF4-FFF2-40B4-BE49-F238E27FC236}">
              <a16:creationId xmlns:a16="http://schemas.microsoft.com/office/drawing/2014/main" id="{00000000-0008-0000-0600-00003A030000}"/>
            </a:ext>
          </a:extLst>
        </xdr:cNvPr>
        <xdr:cNvSpPr/>
      </xdr:nvSpPr>
      <xdr:spPr>
        <a:xfrm>
          <a:off x="19494500" y="100567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57</xdr:row>
      <xdr:rowOff>59303</xdr:rowOff>
    </xdr:from>
    <xdr:ext cx="469744" cy="259045"/>
    <xdr:sp macro="" textlink="">
      <xdr:nvSpPr>
        <xdr:cNvPr id="827" name="テキスト ボックス 826">
          <a:extLst>
            <a:ext uri="{FF2B5EF4-FFF2-40B4-BE49-F238E27FC236}">
              <a16:creationId xmlns:a16="http://schemas.microsoft.com/office/drawing/2014/main" id="{00000000-0008-0000-0600-00003B030000}"/>
            </a:ext>
          </a:extLst>
        </xdr:cNvPr>
        <xdr:cNvSpPr txBox="1"/>
      </xdr:nvSpPr>
      <xdr:spPr>
        <a:xfrm>
          <a:off x="19310428" y="98319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114373</xdr:rowOff>
    </xdr:from>
    <xdr:to>
      <xdr:col>98</xdr:col>
      <xdr:colOff>38100</xdr:colOff>
      <xdr:row>59</xdr:row>
      <xdr:rowOff>44523</xdr:rowOff>
    </xdr:to>
    <xdr:sp macro="" textlink="">
      <xdr:nvSpPr>
        <xdr:cNvPr id="828" name="楕円 827">
          <a:extLst>
            <a:ext uri="{FF2B5EF4-FFF2-40B4-BE49-F238E27FC236}">
              <a16:creationId xmlns:a16="http://schemas.microsoft.com/office/drawing/2014/main" id="{00000000-0008-0000-0600-00003C030000}"/>
            </a:ext>
          </a:extLst>
        </xdr:cNvPr>
        <xdr:cNvSpPr/>
      </xdr:nvSpPr>
      <xdr:spPr>
        <a:xfrm>
          <a:off x="18605500" y="100584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57</xdr:row>
      <xdr:rowOff>61050</xdr:rowOff>
    </xdr:from>
    <xdr:ext cx="469744" cy="259045"/>
    <xdr:sp macro="" textlink="">
      <xdr:nvSpPr>
        <xdr:cNvPr id="829" name="テキスト ボックス 828">
          <a:extLst>
            <a:ext uri="{FF2B5EF4-FFF2-40B4-BE49-F238E27FC236}">
              <a16:creationId xmlns:a16="http://schemas.microsoft.com/office/drawing/2014/main" id="{00000000-0008-0000-0600-00003D030000}"/>
            </a:ext>
          </a:extLst>
        </xdr:cNvPr>
        <xdr:cNvSpPr txBox="1"/>
      </xdr:nvSpPr>
      <xdr:spPr>
        <a:xfrm>
          <a:off x="18421428" y="98337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30" name="正方形/長方形 829">
          <a:extLst>
            <a:ext uri="{FF2B5EF4-FFF2-40B4-BE49-F238E27FC236}">
              <a16:creationId xmlns:a16="http://schemas.microsoft.com/office/drawing/2014/main" id="{00000000-0008-0000-0600-00003E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31" name="正方形/長方形 830">
          <a:extLst>
            <a:ext uri="{FF2B5EF4-FFF2-40B4-BE49-F238E27FC236}">
              <a16:creationId xmlns:a16="http://schemas.microsoft.com/office/drawing/2014/main" id="{00000000-0008-0000-0600-00003F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32" name="正方形/長方形 831">
          <a:extLst>
            <a:ext uri="{FF2B5EF4-FFF2-40B4-BE49-F238E27FC236}">
              <a16:creationId xmlns:a16="http://schemas.microsoft.com/office/drawing/2014/main" id="{00000000-0008-0000-0600-000040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33" name="正方形/長方形 832">
          <a:extLst>
            <a:ext uri="{FF2B5EF4-FFF2-40B4-BE49-F238E27FC236}">
              <a16:creationId xmlns:a16="http://schemas.microsoft.com/office/drawing/2014/main" id="{00000000-0008-0000-0600-000041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34" name="正方形/長方形 833">
          <a:extLst>
            <a:ext uri="{FF2B5EF4-FFF2-40B4-BE49-F238E27FC236}">
              <a16:creationId xmlns:a16="http://schemas.microsoft.com/office/drawing/2014/main" id="{00000000-0008-0000-0600-000042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38,257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35" name="正方形/長方形 834">
          <a:extLst>
            <a:ext uri="{FF2B5EF4-FFF2-40B4-BE49-F238E27FC236}">
              <a16:creationId xmlns:a16="http://schemas.microsoft.com/office/drawing/2014/main" id="{00000000-0008-0000-0600-000043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6" name="正方形/長方形 835">
          <a:extLst>
            <a:ext uri="{FF2B5EF4-FFF2-40B4-BE49-F238E27FC236}">
              <a16:creationId xmlns:a16="http://schemas.microsoft.com/office/drawing/2014/main" id="{00000000-0008-0000-0600-000044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7" name="正方形/長方形 836">
          <a:extLst>
            <a:ext uri="{FF2B5EF4-FFF2-40B4-BE49-F238E27FC236}">
              <a16:creationId xmlns:a16="http://schemas.microsoft.com/office/drawing/2014/main" id="{00000000-0008-0000-0600-000045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8" name="テキスト ボックス 837">
          <a:extLst>
            <a:ext uri="{FF2B5EF4-FFF2-40B4-BE49-F238E27FC236}">
              <a16:creationId xmlns:a16="http://schemas.microsoft.com/office/drawing/2014/main" id="{00000000-0008-0000-0600-000046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9" name="直線コネクタ 838">
          <a:extLst>
            <a:ext uri="{FF2B5EF4-FFF2-40B4-BE49-F238E27FC236}">
              <a16:creationId xmlns:a16="http://schemas.microsoft.com/office/drawing/2014/main" id="{00000000-0008-0000-0600-000047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80</xdr:row>
      <xdr:rowOff>111777</xdr:rowOff>
    </xdr:from>
    <xdr:ext cx="248786" cy="259045"/>
    <xdr:sp macro="" textlink="">
      <xdr:nvSpPr>
        <xdr:cNvPr id="840" name="テキスト ボックス 839">
          <a:extLst>
            <a:ext uri="{FF2B5EF4-FFF2-40B4-BE49-F238E27FC236}">
              <a16:creationId xmlns:a16="http://schemas.microsoft.com/office/drawing/2014/main" id="{00000000-0008-0000-0600-000048030000}"/>
            </a:ext>
          </a:extLst>
        </xdr:cNvPr>
        <xdr:cNvSpPr txBox="1"/>
      </xdr:nvSpPr>
      <xdr:spPr>
        <a:xfrm>
          <a:off x="18039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44450</xdr:rowOff>
    </xdr:from>
    <xdr:to>
      <xdr:col>120</xdr:col>
      <xdr:colOff>114300</xdr:colOff>
      <xdr:row>79</xdr:row>
      <xdr:rowOff>44450</xdr:rowOff>
    </xdr:to>
    <xdr:cxnSp macro="">
      <xdr:nvCxnSpPr>
        <xdr:cNvPr id="841" name="直線コネクタ 840">
          <a:extLst>
            <a:ext uri="{FF2B5EF4-FFF2-40B4-BE49-F238E27FC236}">
              <a16:creationId xmlns:a16="http://schemas.microsoft.com/office/drawing/2014/main" id="{00000000-0008-0000-0600-000049030000}"/>
            </a:ext>
          </a:extLst>
        </xdr:cNvPr>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73677</xdr:rowOff>
    </xdr:from>
    <xdr:ext cx="531299" cy="259045"/>
    <xdr:sp macro="" textlink="">
      <xdr:nvSpPr>
        <xdr:cNvPr id="842" name="テキスト ボックス 841">
          <a:extLst>
            <a:ext uri="{FF2B5EF4-FFF2-40B4-BE49-F238E27FC236}">
              <a16:creationId xmlns:a16="http://schemas.microsoft.com/office/drawing/2014/main" id="{00000000-0008-0000-0600-00004A030000}"/>
            </a:ext>
          </a:extLst>
        </xdr:cNvPr>
        <xdr:cNvSpPr txBox="1"/>
      </xdr:nvSpPr>
      <xdr:spPr>
        <a:xfrm>
          <a:off x="17756701" y="1344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6350</xdr:rowOff>
    </xdr:from>
    <xdr:to>
      <xdr:col>120</xdr:col>
      <xdr:colOff>114300</xdr:colOff>
      <xdr:row>77</xdr:row>
      <xdr:rowOff>6350</xdr:rowOff>
    </xdr:to>
    <xdr:cxnSp macro="">
      <xdr:nvCxnSpPr>
        <xdr:cNvPr id="843" name="直線コネクタ 842">
          <a:extLst>
            <a:ext uri="{FF2B5EF4-FFF2-40B4-BE49-F238E27FC236}">
              <a16:creationId xmlns:a16="http://schemas.microsoft.com/office/drawing/2014/main" id="{00000000-0008-0000-0600-00004B030000}"/>
            </a:ext>
          </a:extLst>
        </xdr:cNvPr>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35577</xdr:rowOff>
    </xdr:from>
    <xdr:ext cx="531299" cy="259045"/>
    <xdr:sp macro="" textlink="">
      <xdr:nvSpPr>
        <xdr:cNvPr id="844" name="テキスト ボックス 843">
          <a:extLst>
            <a:ext uri="{FF2B5EF4-FFF2-40B4-BE49-F238E27FC236}">
              <a16:creationId xmlns:a16="http://schemas.microsoft.com/office/drawing/2014/main" id="{00000000-0008-0000-0600-00004C030000}"/>
            </a:ext>
          </a:extLst>
        </xdr:cNvPr>
        <xdr:cNvSpPr txBox="1"/>
      </xdr:nvSpPr>
      <xdr:spPr>
        <a:xfrm>
          <a:off x="17756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74</xdr:row>
      <xdr:rowOff>139700</xdr:rowOff>
    </xdr:from>
    <xdr:to>
      <xdr:col>120</xdr:col>
      <xdr:colOff>114300</xdr:colOff>
      <xdr:row>74</xdr:row>
      <xdr:rowOff>139700</xdr:rowOff>
    </xdr:to>
    <xdr:cxnSp macro="">
      <xdr:nvCxnSpPr>
        <xdr:cNvPr id="845" name="直線コネクタ 844">
          <a:extLst>
            <a:ext uri="{FF2B5EF4-FFF2-40B4-BE49-F238E27FC236}">
              <a16:creationId xmlns:a16="http://schemas.microsoft.com/office/drawing/2014/main" id="{00000000-0008-0000-0600-00004D030000}"/>
            </a:ext>
          </a:extLst>
        </xdr:cNvPr>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168927</xdr:rowOff>
    </xdr:from>
    <xdr:ext cx="531299" cy="259045"/>
    <xdr:sp macro="" textlink="">
      <xdr:nvSpPr>
        <xdr:cNvPr id="846" name="テキスト ボックス 845">
          <a:extLst>
            <a:ext uri="{FF2B5EF4-FFF2-40B4-BE49-F238E27FC236}">
              <a16:creationId xmlns:a16="http://schemas.microsoft.com/office/drawing/2014/main" id="{00000000-0008-0000-0600-00004E030000}"/>
            </a:ext>
          </a:extLst>
        </xdr:cNvPr>
        <xdr:cNvSpPr txBox="1"/>
      </xdr:nvSpPr>
      <xdr:spPr>
        <a:xfrm>
          <a:off x="17756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72</xdr:row>
      <xdr:rowOff>101600</xdr:rowOff>
    </xdr:from>
    <xdr:to>
      <xdr:col>120</xdr:col>
      <xdr:colOff>114300</xdr:colOff>
      <xdr:row>72</xdr:row>
      <xdr:rowOff>101600</xdr:rowOff>
    </xdr:to>
    <xdr:cxnSp macro="">
      <xdr:nvCxnSpPr>
        <xdr:cNvPr id="847" name="直線コネクタ 846">
          <a:extLst>
            <a:ext uri="{FF2B5EF4-FFF2-40B4-BE49-F238E27FC236}">
              <a16:creationId xmlns:a16="http://schemas.microsoft.com/office/drawing/2014/main" id="{00000000-0008-0000-0600-00004F030000}"/>
            </a:ext>
          </a:extLst>
        </xdr:cNvPr>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71</xdr:row>
      <xdr:rowOff>130827</xdr:rowOff>
    </xdr:from>
    <xdr:ext cx="531299" cy="259045"/>
    <xdr:sp macro="" textlink="">
      <xdr:nvSpPr>
        <xdr:cNvPr id="848" name="テキスト ボックス 847">
          <a:extLst>
            <a:ext uri="{FF2B5EF4-FFF2-40B4-BE49-F238E27FC236}">
              <a16:creationId xmlns:a16="http://schemas.microsoft.com/office/drawing/2014/main" id="{00000000-0008-0000-0600-000050030000}"/>
            </a:ext>
          </a:extLst>
        </xdr:cNvPr>
        <xdr:cNvSpPr txBox="1"/>
      </xdr:nvSpPr>
      <xdr:spPr>
        <a:xfrm>
          <a:off x="17756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63500</xdr:rowOff>
    </xdr:from>
    <xdr:to>
      <xdr:col>120</xdr:col>
      <xdr:colOff>114300</xdr:colOff>
      <xdr:row>70</xdr:row>
      <xdr:rowOff>63500</xdr:rowOff>
    </xdr:to>
    <xdr:cxnSp macro="">
      <xdr:nvCxnSpPr>
        <xdr:cNvPr id="849" name="直線コネクタ 848">
          <a:extLst>
            <a:ext uri="{FF2B5EF4-FFF2-40B4-BE49-F238E27FC236}">
              <a16:creationId xmlns:a16="http://schemas.microsoft.com/office/drawing/2014/main" id="{00000000-0008-0000-0600-000051030000}"/>
            </a:ext>
          </a:extLst>
        </xdr:cNvPr>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69</xdr:row>
      <xdr:rowOff>92727</xdr:rowOff>
    </xdr:from>
    <xdr:ext cx="595419" cy="259045"/>
    <xdr:sp macro="" textlink="">
      <xdr:nvSpPr>
        <xdr:cNvPr id="850" name="テキスト ボックス 849">
          <a:extLst>
            <a:ext uri="{FF2B5EF4-FFF2-40B4-BE49-F238E27FC236}">
              <a16:creationId xmlns:a16="http://schemas.microsoft.com/office/drawing/2014/main" id="{00000000-0008-0000-0600-000052030000}"/>
            </a:ext>
          </a:extLst>
        </xdr:cNvPr>
        <xdr:cNvSpPr txBox="1"/>
      </xdr:nvSpPr>
      <xdr:spPr>
        <a:xfrm>
          <a:off x="17692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51" name="直線コネクタ 850">
          <a:extLst>
            <a:ext uri="{FF2B5EF4-FFF2-40B4-BE49-F238E27FC236}">
              <a16:creationId xmlns:a16="http://schemas.microsoft.com/office/drawing/2014/main" id="{00000000-0008-0000-0600-000053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52" name="テキスト ボックス 851">
          <a:extLst>
            <a:ext uri="{FF2B5EF4-FFF2-40B4-BE49-F238E27FC236}">
              <a16:creationId xmlns:a16="http://schemas.microsoft.com/office/drawing/2014/main" id="{00000000-0008-0000-0600-000054030000}"/>
            </a:ext>
          </a:extLst>
        </xdr:cNvPr>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53" name="繰出金グラフ枠">
          <a:extLst>
            <a:ext uri="{FF2B5EF4-FFF2-40B4-BE49-F238E27FC236}">
              <a16:creationId xmlns:a16="http://schemas.microsoft.com/office/drawing/2014/main" id="{00000000-0008-0000-0600-000055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69</xdr:row>
      <xdr:rowOff>140271</xdr:rowOff>
    </xdr:from>
    <xdr:to>
      <xdr:col>116</xdr:col>
      <xdr:colOff>62864</xdr:colOff>
      <xdr:row>78</xdr:row>
      <xdr:rowOff>69481</xdr:rowOff>
    </xdr:to>
    <xdr:cxnSp macro="">
      <xdr:nvCxnSpPr>
        <xdr:cNvPr id="854" name="直線コネクタ 853">
          <a:extLst>
            <a:ext uri="{FF2B5EF4-FFF2-40B4-BE49-F238E27FC236}">
              <a16:creationId xmlns:a16="http://schemas.microsoft.com/office/drawing/2014/main" id="{00000000-0008-0000-0600-000056030000}"/>
            </a:ext>
          </a:extLst>
        </xdr:cNvPr>
        <xdr:cNvCxnSpPr/>
      </xdr:nvCxnSpPr>
      <xdr:spPr>
        <a:xfrm flipV="1">
          <a:off x="22159595" y="11970321"/>
          <a:ext cx="1269" cy="14722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78</xdr:row>
      <xdr:rowOff>73308</xdr:rowOff>
    </xdr:from>
    <xdr:ext cx="534377" cy="259045"/>
    <xdr:sp macro="" textlink="">
      <xdr:nvSpPr>
        <xdr:cNvPr id="855" name="繰出金最小値テキスト">
          <a:extLst>
            <a:ext uri="{FF2B5EF4-FFF2-40B4-BE49-F238E27FC236}">
              <a16:creationId xmlns:a16="http://schemas.microsoft.com/office/drawing/2014/main" id="{00000000-0008-0000-0600-000057030000}"/>
            </a:ext>
          </a:extLst>
        </xdr:cNvPr>
        <xdr:cNvSpPr txBox="1"/>
      </xdr:nvSpPr>
      <xdr:spPr>
        <a:xfrm>
          <a:off x="22212300" y="134464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27,686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69481</xdr:rowOff>
    </xdr:from>
    <xdr:to>
      <xdr:col>116</xdr:col>
      <xdr:colOff>152400</xdr:colOff>
      <xdr:row>78</xdr:row>
      <xdr:rowOff>69481</xdr:rowOff>
    </xdr:to>
    <xdr:cxnSp macro="">
      <xdr:nvCxnSpPr>
        <xdr:cNvPr id="856" name="直線コネクタ 855">
          <a:extLst>
            <a:ext uri="{FF2B5EF4-FFF2-40B4-BE49-F238E27FC236}">
              <a16:creationId xmlns:a16="http://schemas.microsoft.com/office/drawing/2014/main" id="{00000000-0008-0000-0600-000058030000}"/>
            </a:ext>
          </a:extLst>
        </xdr:cNvPr>
        <xdr:cNvCxnSpPr/>
      </xdr:nvCxnSpPr>
      <xdr:spPr>
        <a:xfrm>
          <a:off x="22072600" y="134425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68</xdr:row>
      <xdr:rowOff>86948</xdr:rowOff>
    </xdr:from>
    <xdr:ext cx="599010" cy="259045"/>
    <xdr:sp macro="" textlink="">
      <xdr:nvSpPr>
        <xdr:cNvPr id="857" name="繰出金最大値テキスト">
          <a:extLst>
            <a:ext uri="{FF2B5EF4-FFF2-40B4-BE49-F238E27FC236}">
              <a16:creationId xmlns:a16="http://schemas.microsoft.com/office/drawing/2014/main" id="{00000000-0008-0000-0600-000059030000}"/>
            </a:ext>
          </a:extLst>
        </xdr:cNvPr>
        <xdr:cNvSpPr txBox="1"/>
      </xdr:nvSpPr>
      <xdr:spPr>
        <a:xfrm>
          <a:off x="22212300" y="117455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104,970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69</xdr:row>
      <xdr:rowOff>140271</xdr:rowOff>
    </xdr:from>
    <xdr:to>
      <xdr:col>116</xdr:col>
      <xdr:colOff>152400</xdr:colOff>
      <xdr:row>69</xdr:row>
      <xdr:rowOff>140271</xdr:rowOff>
    </xdr:to>
    <xdr:cxnSp macro="">
      <xdr:nvCxnSpPr>
        <xdr:cNvPr id="858" name="直線コネクタ 857">
          <a:extLst>
            <a:ext uri="{FF2B5EF4-FFF2-40B4-BE49-F238E27FC236}">
              <a16:creationId xmlns:a16="http://schemas.microsoft.com/office/drawing/2014/main" id="{00000000-0008-0000-0600-00005A030000}"/>
            </a:ext>
          </a:extLst>
        </xdr:cNvPr>
        <xdr:cNvCxnSpPr/>
      </xdr:nvCxnSpPr>
      <xdr:spPr>
        <a:xfrm>
          <a:off x="22072600" y="119703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74</xdr:row>
      <xdr:rowOff>26162</xdr:rowOff>
    </xdr:from>
    <xdr:to>
      <xdr:col>116</xdr:col>
      <xdr:colOff>63500</xdr:colOff>
      <xdr:row>76</xdr:row>
      <xdr:rowOff>53823</xdr:rowOff>
    </xdr:to>
    <xdr:cxnSp macro="">
      <xdr:nvCxnSpPr>
        <xdr:cNvPr id="859" name="直線コネクタ 858">
          <a:extLst>
            <a:ext uri="{FF2B5EF4-FFF2-40B4-BE49-F238E27FC236}">
              <a16:creationId xmlns:a16="http://schemas.microsoft.com/office/drawing/2014/main" id="{00000000-0008-0000-0600-00005B030000}"/>
            </a:ext>
          </a:extLst>
        </xdr:cNvPr>
        <xdr:cNvCxnSpPr/>
      </xdr:nvCxnSpPr>
      <xdr:spPr>
        <a:xfrm>
          <a:off x="21323300" y="12713462"/>
          <a:ext cx="838200" cy="3705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74</xdr:row>
      <xdr:rowOff>68115</xdr:rowOff>
    </xdr:from>
    <xdr:ext cx="534377" cy="259045"/>
    <xdr:sp macro="" textlink="">
      <xdr:nvSpPr>
        <xdr:cNvPr id="860" name="繰出金平均値テキスト">
          <a:extLst>
            <a:ext uri="{FF2B5EF4-FFF2-40B4-BE49-F238E27FC236}">
              <a16:creationId xmlns:a16="http://schemas.microsoft.com/office/drawing/2014/main" id="{00000000-0008-0000-0600-00005C030000}"/>
            </a:ext>
          </a:extLst>
        </xdr:cNvPr>
        <xdr:cNvSpPr txBox="1"/>
      </xdr:nvSpPr>
      <xdr:spPr>
        <a:xfrm>
          <a:off x="22212300" y="1275541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53,292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45238</xdr:rowOff>
    </xdr:from>
    <xdr:to>
      <xdr:col>116</xdr:col>
      <xdr:colOff>114300</xdr:colOff>
      <xdr:row>75</xdr:row>
      <xdr:rowOff>146838</xdr:rowOff>
    </xdr:to>
    <xdr:sp macro="" textlink="">
      <xdr:nvSpPr>
        <xdr:cNvPr id="861" name="フローチャート: 判断 860">
          <a:extLst>
            <a:ext uri="{FF2B5EF4-FFF2-40B4-BE49-F238E27FC236}">
              <a16:creationId xmlns:a16="http://schemas.microsoft.com/office/drawing/2014/main" id="{00000000-0008-0000-0600-00005D030000}"/>
            </a:ext>
          </a:extLst>
        </xdr:cNvPr>
        <xdr:cNvSpPr/>
      </xdr:nvSpPr>
      <xdr:spPr>
        <a:xfrm>
          <a:off x="22110700" y="129039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74</xdr:row>
      <xdr:rowOff>26162</xdr:rowOff>
    </xdr:from>
    <xdr:to>
      <xdr:col>111</xdr:col>
      <xdr:colOff>177800</xdr:colOff>
      <xdr:row>74</xdr:row>
      <xdr:rowOff>42373</xdr:rowOff>
    </xdr:to>
    <xdr:cxnSp macro="">
      <xdr:nvCxnSpPr>
        <xdr:cNvPr id="862" name="直線コネクタ 861">
          <a:extLst>
            <a:ext uri="{FF2B5EF4-FFF2-40B4-BE49-F238E27FC236}">
              <a16:creationId xmlns:a16="http://schemas.microsoft.com/office/drawing/2014/main" id="{00000000-0008-0000-0600-00005E030000}"/>
            </a:ext>
          </a:extLst>
        </xdr:cNvPr>
        <xdr:cNvCxnSpPr/>
      </xdr:nvCxnSpPr>
      <xdr:spPr>
        <a:xfrm flipV="1">
          <a:off x="20434300" y="12713462"/>
          <a:ext cx="889000" cy="162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74</xdr:row>
      <xdr:rowOff>71793</xdr:rowOff>
    </xdr:from>
    <xdr:to>
      <xdr:col>112</xdr:col>
      <xdr:colOff>38100</xdr:colOff>
      <xdr:row>75</xdr:row>
      <xdr:rowOff>1943</xdr:rowOff>
    </xdr:to>
    <xdr:sp macro="" textlink="">
      <xdr:nvSpPr>
        <xdr:cNvPr id="863" name="フローチャート: 判断 862">
          <a:extLst>
            <a:ext uri="{FF2B5EF4-FFF2-40B4-BE49-F238E27FC236}">
              <a16:creationId xmlns:a16="http://schemas.microsoft.com/office/drawing/2014/main" id="{00000000-0008-0000-0600-00005F030000}"/>
            </a:ext>
          </a:extLst>
        </xdr:cNvPr>
        <xdr:cNvSpPr/>
      </xdr:nvSpPr>
      <xdr:spPr>
        <a:xfrm>
          <a:off x="21272500" y="127590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74</xdr:row>
      <xdr:rowOff>164520</xdr:rowOff>
    </xdr:from>
    <xdr:ext cx="534377" cy="259045"/>
    <xdr:sp macro="" textlink="">
      <xdr:nvSpPr>
        <xdr:cNvPr id="864" name="テキスト ボックス 863">
          <a:extLst>
            <a:ext uri="{FF2B5EF4-FFF2-40B4-BE49-F238E27FC236}">
              <a16:creationId xmlns:a16="http://schemas.microsoft.com/office/drawing/2014/main" id="{00000000-0008-0000-0600-000060030000}"/>
            </a:ext>
          </a:extLst>
        </xdr:cNvPr>
        <xdr:cNvSpPr txBox="1"/>
      </xdr:nvSpPr>
      <xdr:spPr>
        <a:xfrm>
          <a:off x="21056111" y="128518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60,898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74</xdr:row>
      <xdr:rowOff>42373</xdr:rowOff>
    </xdr:from>
    <xdr:to>
      <xdr:col>107</xdr:col>
      <xdr:colOff>50800</xdr:colOff>
      <xdr:row>74</xdr:row>
      <xdr:rowOff>57271</xdr:rowOff>
    </xdr:to>
    <xdr:cxnSp macro="">
      <xdr:nvCxnSpPr>
        <xdr:cNvPr id="865" name="直線コネクタ 864">
          <a:extLst>
            <a:ext uri="{FF2B5EF4-FFF2-40B4-BE49-F238E27FC236}">
              <a16:creationId xmlns:a16="http://schemas.microsoft.com/office/drawing/2014/main" id="{00000000-0008-0000-0600-000061030000}"/>
            </a:ext>
          </a:extLst>
        </xdr:cNvPr>
        <xdr:cNvCxnSpPr/>
      </xdr:nvCxnSpPr>
      <xdr:spPr>
        <a:xfrm flipV="1">
          <a:off x="19545300" y="12729673"/>
          <a:ext cx="889000" cy="148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74</xdr:row>
      <xdr:rowOff>46875</xdr:rowOff>
    </xdr:from>
    <xdr:to>
      <xdr:col>107</xdr:col>
      <xdr:colOff>101600</xdr:colOff>
      <xdr:row>74</xdr:row>
      <xdr:rowOff>148475</xdr:rowOff>
    </xdr:to>
    <xdr:sp macro="" textlink="">
      <xdr:nvSpPr>
        <xdr:cNvPr id="866" name="フローチャート: 判断 865">
          <a:extLst>
            <a:ext uri="{FF2B5EF4-FFF2-40B4-BE49-F238E27FC236}">
              <a16:creationId xmlns:a16="http://schemas.microsoft.com/office/drawing/2014/main" id="{00000000-0008-0000-0600-000062030000}"/>
            </a:ext>
          </a:extLst>
        </xdr:cNvPr>
        <xdr:cNvSpPr/>
      </xdr:nvSpPr>
      <xdr:spPr>
        <a:xfrm>
          <a:off x="20383500" y="127341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74</xdr:row>
      <xdr:rowOff>139602</xdr:rowOff>
    </xdr:from>
    <xdr:ext cx="534377" cy="259045"/>
    <xdr:sp macro="" textlink="">
      <xdr:nvSpPr>
        <xdr:cNvPr id="867" name="テキスト ボックス 866">
          <a:extLst>
            <a:ext uri="{FF2B5EF4-FFF2-40B4-BE49-F238E27FC236}">
              <a16:creationId xmlns:a16="http://schemas.microsoft.com/office/drawing/2014/main" id="{00000000-0008-0000-0600-000063030000}"/>
            </a:ext>
          </a:extLst>
        </xdr:cNvPr>
        <xdr:cNvSpPr txBox="1"/>
      </xdr:nvSpPr>
      <xdr:spPr>
        <a:xfrm>
          <a:off x="20167111" y="128269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62,206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74</xdr:row>
      <xdr:rowOff>57271</xdr:rowOff>
    </xdr:from>
    <xdr:to>
      <xdr:col>102</xdr:col>
      <xdr:colOff>114300</xdr:colOff>
      <xdr:row>74</xdr:row>
      <xdr:rowOff>111944</xdr:rowOff>
    </xdr:to>
    <xdr:cxnSp macro="">
      <xdr:nvCxnSpPr>
        <xdr:cNvPr id="868" name="直線コネクタ 867">
          <a:extLst>
            <a:ext uri="{FF2B5EF4-FFF2-40B4-BE49-F238E27FC236}">
              <a16:creationId xmlns:a16="http://schemas.microsoft.com/office/drawing/2014/main" id="{00000000-0008-0000-0600-000064030000}"/>
            </a:ext>
          </a:extLst>
        </xdr:cNvPr>
        <xdr:cNvCxnSpPr/>
      </xdr:nvCxnSpPr>
      <xdr:spPr>
        <a:xfrm flipV="1">
          <a:off x="18656300" y="12744571"/>
          <a:ext cx="889000" cy="546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74</xdr:row>
      <xdr:rowOff>29102</xdr:rowOff>
    </xdr:from>
    <xdr:to>
      <xdr:col>102</xdr:col>
      <xdr:colOff>165100</xdr:colOff>
      <xdr:row>74</xdr:row>
      <xdr:rowOff>130702</xdr:rowOff>
    </xdr:to>
    <xdr:sp macro="" textlink="">
      <xdr:nvSpPr>
        <xdr:cNvPr id="869" name="フローチャート: 判断 868">
          <a:extLst>
            <a:ext uri="{FF2B5EF4-FFF2-40B4-BE49-F238E27FC236}">
              <a16:creationId xmlns:a16="http://schemas.microsoft.com/office/drawing/2014/main" id="{00000000-0008-0000-0600-000065030000}"/>
            </a:ext>
          </a:extLst>
        </xdr:cNvPr>
        <xdr:cNvSpPr/>
      </xdr:nvSpPr>
      <xdr:spPr>
        <a:xfrm>
          <a:off x="19494500" y="127164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74</xdr:row>
      <xdr:rowOff>121829</xdr:rowOff>
    </xdr:from>
    <xdr:ext cx="534377" cy="259045"/>
    <xdr:sp macro="" textlink="">
      <xdr:nvSpPr>
        <xdr:cNvPr id="870" name="テキスト ボックス 869">
          <a:extLst>
            <a:ext uri="{FF2B5EF4-FFF2-40B4-BE49-F238E27FC236}">
              <a16:creationId xmlns:a16="http://schemas.microsoft.com/office/drawing/2014/main" id="{00000000-0008-0000-0600-000066030000}"/>
            </a:ext>
          </a:extLst>
        </xdr:cNvPr>
        <xdr:cNvSpPr txBox="1"/>
      </xdr:nvSpPr>
      <xdr:spPr>
        <a:xfrm>
          <a:off x="19278111" y="128091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74</xdr:row>
      <xdr:rowOff>11271</xdr:rowOff>
    </xdr:from>
    <xdr:to>
      <xdr:col>98</xdr:col>
      <xdr:colOff>38100</xdr:colOff>
      <xdr:row>74</xdr:row>
      <xdr:rowOff>112871</xdr:rowOff>
    </xdr:to>
    <xdr:sp macro="" textlink="">
      <xdr:nvSpPr>
        <xdr:cNvPr id="871" name="フローチャート: 判断 870">
          <a:extLst>
            <a:ext uri="{FF2B5EF4-FFF2-40B4-BE49-F238E27FC236}">
              <a16:creationId xmlns:a16="http://schemas.microsoft.com/office/drawing/2014/main" id="{00000000-0008-0000-0600-000067030000}"/>
            </a:ext>
          </a:extLst>
        </xdr:cNvPr>
        <xdr:cNvSpPr/>
      </xdr:nvSpPr>
      <xdr:spPr>
        <a:xfrm>
          <a:off x="18605500" y="126985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72</xdr:row>
      <xdr:rowOff>129398</xdr:rowOff>
    </xdr:from>
    <xdr:ext cx="534377" cy="259045"/>
    <xdr:sp macro="" textlink="">
      <xdr:nvSpPr>
        <xdr:cNvPr id="872" name="テキスト ボックス 871">
          <a:extLst>
            <a:ext uri="{FF2B5EF4-FFF2-40B4-BE49-F238E27FC236}">
              <a16:creationId xmlns:a16="http://schemas.microsoft.com/office/drawing/2014/main" id="{00000000-0008-0000-0600-000068030000}"/>
            </a:ext>
          </a:extLst>
        </xdr:cNvPr>
        <xdr:cNvSpPr txBox="1"/>
      </xdr:nvSpPr>
      <xdr:spPr>
        <a:xfrm>
          <a:off x="18389111" y="124737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64,075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73" name="テキスト ボックス 872">
          <a:extLst>
            <a:ext uri="{FF2B5EF4-FFF2-40B4-BE49-F238E27FC236}">
              <a16:creationId xmlns:a16="http://schemas.microsoft.com/office/drawing/2014/main" id="{00000000-0008-0000-0600-000069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74" name="テキスト ボックス 873">
          <a:extLst>
            <a:ext uri="{FF2B5EF4-FFF2-40B4-BE49-F238E27FC236}">
              <a16:creationId xmlns:a16="http://schemas.microsoft.com/office/drawing/2014/main" id="{00000000-0008-0000-0600-00006A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75" name="テキスト ボックス 874">
          <a:extLst>
            <a:ext uri="{FF2B5EF4-FFF2-40B4-BE49-F238E27FC236}">
              <a16:creationId xmlns:a16="http://schemas.microsoft.com/office/drawing/2014/main" id="{00000000-0008-0000-0600-00006B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76" name="テキスト ボックス 875">
          <a:extLst>
            <a:ext uri="{FF2B5EF4-FFF2-40B4-BE49-F238E27FC236}">
              <a16:creationId xmlns:a16="http://schemas.microsoft.com/office/drawing/2014/main" id="{00000000-0008-0000-0600-00006C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7" name="テキスト ボックス 876">
          <a:extLst>
            <a:ext uri="{FF2B5EF4-FFF2-40B4-BE49-F238E27FC236}">
              <a16:creationId xmlns:a16="http://schemas.microsoft.com/office/drawing/2014/main" id="{00000000-0008-0000-0600-00006D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76</xdr:row>
      <xdr:rowOff>3023</xdr:rowOff>
    </xdr:from>
    <xdr:to>
      <xdr:col>116</xdr:col>
      <xdr:colOff>114300</xdr:colOff>
      <xdr:row>76</xdr:row>
      <xdr:rowOff>104623</xdr:rowOff>
    </xdr:to>
    <xdr:sp macro="" textlink="">
      <xdr:nvSpPr>
        <xdr:cNvPr id="878" name="楕円 877">
          <a:extLst>
            <a:ext uri="{FF2B5EF4-FFF2-40B4-BE49-F238E27FC236}">
              <a16:creationId xmlns:a16="http://schemas.microsoft.com/office/drawing/2014/main" id="{00000000-0008-0000-0600-00006E030000}"/>
            </a:ext>
          </a:extLst>
        </xdr:cNvPr>
        <xdr:cNvSpPr/>
      </xdr:nvSpPr>
      <xdr:spPr>
        <a:xfrm>
          <a:off x="22110700" y="130332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75</xdr:row>
      <xdr:rowOff>152900</xdr:rowOff>
    </xdr:from>
    <xdr:ext cx="534377" cy="259045"/>
    <xdr:sp macro="" textlink="">
      <xdr:nvSpPr>
        <xdr:cNvPr id="879" name="繰出金該当値テキスト">
          <a:extLst>
            <a:ext uri="{FF2B5EF4-FFF2-40B4-BE49-F238E27FC236}">
              <a16:creationId xmlns:a16="http://schemas.microsoft.com/office/drawing/2014/main" id="{00000000-0008-0000-0600-00006F030000}"/>
            </a:ext>
          </a:extLst>
        </xdr:cNvPr>
        <xdr:cNvSpPr txBox="1"/>
      </xdr:nvSpPr>
      <xdr:spPr>
        <a:xfrm>
          <a:off x="22212300" y="130116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46,508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73</xdr:row>
      <xdr:rowOff>146812</xdr:rowOff>
    </xdr:from>
    <xdr:to>
      <xdr:col>112</xdr:col>
      <xdr:colOff>38100</xdr:colOff>
      <xdr:row>74</xdr:row>
      <xdr:rowOff>76962</xdr:rowOff>
    </xdr:to>
    <xdr:sp macro="" textlink="">
      <xdr:nvSpPr>
        <xdr:cNvPr id="880" name="楕円 879">
          <a:extLst>
            <a:ext uri="{FF2B5EF4-FFF2-40B4-BE49-F238E27FC236}">
              <a16:creationId xmlns:a16="http://schemas.microsoft.com/office/drawing/2014/main" id="{00000000-0008-0000-0600-000070030000}"/>
            </a:ext>
          </a:extLst>
        </xdr:cNvPr>
        <xdr:cNvSpPr/>
      </xdr:nvSpPr>
      <xdr:spPr>
        <a:xfrm>
          <a:off x="21272500" y="126626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72</xdr:row>
      <xdr:rowOff>93489</xdr:rowOff>
    </xdr:from>
    <xdr:ext cx="534377" cy="259045"/>
    <xdr:sp macro="" textlink="">
      <xdr:nvSpPr>
        <xdr:cNvPr id="881" name="テキスト ボックス 880">
          <a:extLst>
            <a:ext uri="{FF2B5EF4-FFF2-40B4-BE49-F238E27FC236}">
              <a16:creationId xmlns:a16="http://schemas.microsoft.com/office/drawing/2014/main" id="{00000000-0008-0000-0600-000071030000}"/>
            </a:ext>
          </a:extLst>
        </xdr:cNvPr>
        <xdr:cNvSpPr txBox="1"/>
      </xdr:nvSpPr>
      <xdr:spPr>
        <a:xfrm>
          <a:off x="21056111" y="124378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65,960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73</xdr:row>
      <xdr:rowOff>163023</xdr:rowOff>
    </xdr:from>
    <xdr:to>
      <xdr:col>107</xdr:col>
      <xdr:colOff>101600</xdr:colOff>
      <xdr:row>74</xdr:row>
      <xdr:rowOff>93173</xdr:rowOff>
    </xdr:to>
    <xdr:sp macro="" textlink="">
      <xdr:nvSpPr>
        <xdr:cNvPr id="882" name="楕円 881">
          <a:extLst>
            <a:ext uri="{FF2B5EF4-FFF2-40B4-BE49-F238E27FC236}">
              <a16:creationId xmlns:a16="http://schemas.microsoft.com/office/drawing/2014/main" id="{00000000-0008-0000-0600-000072030000}"/>
            </a:ext>
          </a:extLst>
        </xdr:cNvPr>
        <xdr:cNvSpPr/>
      </xdr:nvSpPr>
      <xdr:spPr>
        <a:xfrm>
          <a:off x="20383500" y="126788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72</xdr:row>
      <xdr:rowOff>109700</xdr:rowOff>
    </xdr:from>
    <xdr:ext cx="534377" cy="259045"/>
    <xdr:sp macro="" textlink="">
      <xdr:nvSpPr>
        <xdr:cNvPr id="883" name="テキスト ボックス 882">
          <a:extLst>
            <a:ext uri="{FF2B5EF4-FFF2-40B4-BE49-F238E27FC236}">
              <a16:creationId xmlns:a16="http://schemas.microsoft.com/office/drawing/2014/main" id="{00000000-0008-0000-0600-000073030000}"/>
            </a:ext>
          </a:extLst>
        </xdr:cNvPr>
        <xdr:cNvSpPr txBox="1"/>
      </xdr:nvSpPr>
      <xdr:spPr>
        <a:xfrm>
          <a:off x="20167111" y="124541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65,109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74</xdr:row>
      <xdr:rowOff>6471</xdr:rowOff>
    </xdr:from>
    <xdr:to>
      <xdr:col>102</xdr:col>
      <xdr:colOff>165100</xdr:colOff>
      <xdr:row>74</xdr:row>
      <xdr:rowOff>108071</xdr:rowOff>
    </xdr:to>
    <xdr:sp macro="" textlink="">
      <xdr:nvSpPr>
        <xdr:cNvPr id="884" name="楕円 883">
          <a:extLst>
            <a:ext uri="{FF2B5EF4-FFF2-40B4-BE49-F238E27FC236}">
              <a16:creationId xmlns:a16="http://schemas.microsoft.com/office/drawing/2014/main" id="{00000000-0008-0000-0600-000074030000}"/>
            </a:ext>
          </a:extLst>
        </xdr:cNvPr>
        <xdr:cNvSpPr/>
      </xdr:nvSpPr>
      <xdr:spPr>
        <a:xfrm>
          <a:off x="19494500" y="126937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72</xdr:row>
      <xdr:rowOff>124598</xdr:rowOff>
    </xdr:from>
    <xdr:ext cx="534377" cy="259045"/>
    <xdr:sp macro="" textlink="">
      <xdr:nvSpPr>
        <xdr:cNvPr id="885" name="テキスト ボックス 884">
          <a:extLst>
            <a:ext uri="{FF2B5EF4-FFF2-40B4-BE49-F238E27FC236}">
              <a16:creationId xmlns:a16="http://schemas.microsoft.com/office/drawing/2014/main" id="{00000000-0008-0000-0600-000075030000}"/>
            </a:ext>
          </a:extLst>
        </xdr:cNvPr>
        <xdr:cNvSpPr txBox="1"/>
      </xdr:nvSpPr>
      <xdr:spPr>
        <a:xfrm>
          <a:off x="19278111" y="124689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64,327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74</xdr:row>
      <xdr:rowOff>61144</xdr:rowOff>
    </xdr:from>
    <xdr:to>
      <xdr:col>98</xdr:col>
      <xdr:colOff>38100</xdr:colOff>
      <xdr:row>74</xdr:row>
      <xdr:rowOff>162744</xdr:rowOff>
    </xdr:to>
    <xdr:sp macro="" textlink="">
      <xdr:nvSpPr>
        <xdr:cNvPr id="886" name="楕円 885">
          <a:extLst>
            <a:ext uri="{FF2B5EF4-FFF2-40B4-BE49-F238E27FC236}">
              <a16:creationId xmlns:a16="http://schemas.microsoft.com/office/drawing/2014/main" id="{00000000-0008-0000-0600-000076030000}"/>
            </a:ext>
          </a:extLst>
        </xdr:cNvPr>
        <xdr:cNvSpPr/>
      </xdr:nvSpPr>
      <xdr:spPr>
        <a:xfrm>
          <a:off x="18605500" y="127484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74</xdr:row>
      <xdr:rowOff>153871</xdr:rowOff>
    </xdr:from>
    <xdr:ext cx="534377" cy="259045"/>
    <xdr:sp macro="" textlink="">
      <xdr:nvSpPr>
        <xdr:cNvPr id="887" name="テキスト ボックス 886">
          <a:extLst>
            <a:ext uri="{FF2B5EF4-FFF2-40B4-BE49-F238E27FC236}">
              <a16:creationId xmlns:a16="http://schemas.microsoft.com/office/drawing/2014/main" id="{00000000-0008-0000-0600-000077030000}"/>
            </a:ext>
          </a:extLst>
        </xdr:cNvPr>
        <xdr:cNvSpPr txBox="1"/>
      </xdr:nvSpPr>
      <xdr:spPr>
        <a:xfrm>
          <a:off x="18389111" y="128411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61,457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8" name="正方形/長方形 887">
          <a:extLst>
            <a:ext uri="{FF2B5EF4-FFF2-40B4-BE49-F238E27FC236}">
              <a16:creationId xmlns:a16="http://schemas.microsoft.com/office/drawing/2014/main" id="{00000000-0008-0000-0600-000078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9" name="正方形/長方形 888">
          <a:extLst>
            <a:ext uri="{FF2B5EF4-FFF2-40B4-BE49-F238E27FC236}">
              <a16:creationId xmlns:a16="http://schemas.microsoft.com/office/drawing/2014/main" id="{00000000-0008-0000-0600-000079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90" name="正方形/長方形 889">
          <a:extLst>
            <a:ext uri="{FF2B5EF4-FFF2-40B4-BE49-F238E27FC236}">
              <a16:creationId xmlns:a16="http://schemas.microsoft.com/office/drawing/2014/main" id="{00000000-0008-0000-0600-00007A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91" name="正方形/長方形 890">
          <a:extLst>
            <a:ext uri="{FF2B5EF4-FFF2-40B4-BE49-F238E27FC236}">
              <a16:creationId xmlns:a16="http://schemas.microsoft.com/office/drawing/2014/main" id="{00000000-0008-0000-0600-00007B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92" name="正方形/長方形 891">
          <a:extLst>
            <a:ext uri="{FF2B5EF4-FFF2-40B4-BE49-F238E27FC236}">
              <a16:creationId xmlns:a16="http://schemas.microsoft.com/office/drawing/2014/main" id="{00000000-0008-0000-0600-00007C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93" name="正方形/長方形 892">
          <a:extLst>
            <a:ext uri="{FF2B5EF4-FFF2-40B4-BE49-F238E27FC236}">
              <a16:creationId xmlns:a16="http://schemas.microsoft.com/office/drawing/2014/main" id="{00000000-0008-0000-0600-00007D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94" name="正方形/長方形 893">
          <a:extLst>
            <a:ext uri="{FF2B5EF4-FFF2-40B4-BE49-F238E27FC236}">
              <a16:creationId xmlns:a16="http://schemas.microsoft.com/office/drawing/2014/main" id="{00000000-0008-0000-0600-00007E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95" name="正方形/長方形 894">
          <a:extLst>
            <a:ext uri="{FF2B5EF4-FFF2-40B4-BE49-F238E27FC236}">
              <a16:creationId xmlns:a16="http://schemas.microsoft.com/office/drawing/2014/main" id="{00000000-0008-0000-0600-00007F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96" name="テキスト ボックス 895">
          <a:extLst>
            <a:ext uri="{FF2B5EF4-FFF2-40B4-BE49-F238E27FC236}">
              <a16:creationId xmlns:a16="http://schemas.microsoft.com/office/drawing/2014/main" id="{00000000-0008-0000-0600-000080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7" name="直線コネクタ 896">
          <a:extLst>
            <a:ext uri="{FF2B5EF4-FFF2-40B4-BE49-F238E27FC236}">
              <a16:creationId xmlns:a16="http://schemas.microsoft.com/office/drawing/2014/main" id="{00000000-0008-0000-0600-000081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99</xdr:row>
      <xdr:rowOff>44450</xdr:rowOff>
    </xdr:from>
    <xdr:to>
      <xdr:col>120</xdr:col>
      <xdr:colOff>114300</xdr:colOff>
      <xdr:row>99</xdr:row>
      <xdr:rowOff>44450</xdr:rowOff>
    </xdr:to>
    <xdr:cxnSp macro="">
      <xdr:nvCxnSpPr>
        <xdr:cNvPr id="898" name="直線コネクタ 897">
          <a:extLst>
            <a:ext uri="{FF2B5EF4-FFF2-40B4-BE49-F238E27FC236}">
              <a16:creationId xmlns:a16="http://schemas.microsoft.com/office/drawing/2014/main" id="{00000000-0008-0000-0600-000082030000}"/>
            </a:ext>
          </a:extLst>
        </xdr:cNvPr>
        <xdr:cNvCxnSpPr/>
      </xdr:nvCxnSpPr>
      <xdr:spPr>
        <a:xfrm>
          <a:off x="18288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98</xdr:row>
      <xdr:rowOff>73677</xdr:rowOff>
    </xdr:from>
    <xdr:ext cx="248786" cy="259045"/>
    <xdr:sp macro="" textlink="">
      <xdr:nvSpPr>
        <xdr:cNvPr id="899" name="テキスト ボックス 898">
          <a:extLst>
            <a:ext uri="{FF2B5EF4-FFF2-40B4-BE49-F238E27FC236}">
              <a16:creationId xmlns:a16="http://schemas.microsoft.com/office/drawing/2014/main" id="{00000000-0008-0000-0600-000083030000}"/>
            </a:ext>
          </a:extLst>
        </xdr:cNvPr>
        <xdr:cNvSpPr txBox="1"/>
      </xdr:nvSpPr>
      <xdr:spPr>
        <a:xfrm>
          <a:off x="18039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6350</xdr:rowOff>
    </xdr:from>
    <xdr:to>
      <xdr:col>120</xdr:col>
      <xdr:colOff>114300</xdr:colOff>
      <xdr:row>97</xdr:row>
      <xdr:rowOff>6350</xdr:rowOff>
    </xdr:to>
    <xdr:cxnSp macro="">
      <xdr:nvCxnSpPr>
        <xdr:cNvPr id="900" name="直線コネクタ 899">
          <a:extLst>
            <a:ext uri="{FF2B5EF4-FFF2-40B4-BE49-F238E27FC236}">
              <a16:creationId xmlns:a16="http://schemas.microsoft.com/office/drawing/2014/main" id="{00000000-0008-0000-0600-000084030000}"/>
            </a:ext>
          </a:extLst>
        </xdr:cNvPr>
        <xdr:cNvCxnSpPr/>
      </xdr:nvCxnSpPr>
      <xdr:spPr>
        <a:xfrm>
          <a:off x="18288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35577</xdr:rowOff>
    </xdr:from>
    <xdr:ext cx="467179" cy="259045"/>
    <xdr:sp macro="" textlink="">
      <xdr:nvSpPr>
        <xdr:cNvPr id="901" name="テキスト ボックス 900">
          <a:extLst>
            <a:ext uri="{FF2B5EF4-FFF2-40B4-BE49-F238E27FC236}">
              <a16:creationId xmlns:a16="http://schemas.microsoft.com/office/drawing/2014/main" id="{00000000-0008-0000-0600-000085030000}"/>
            </a:ext>
          </a:extLst>
        </xdr:cNvPr>
        <xdr:cNvSpPr txBox="1"/>
      </xdr:nvSpPr>
      <xdr:spPr>
        <a:xfrm>
          <a:off x="17820821" y="1649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94</xdr:row>
      <xdr:rowOff>139700</xdr:rowOff>
    </xdr:from>
    <xdr:to>
      <xdr:col>120</xdr:col>
      <xdr:colOff>114300</xdr:colOff>
      <xdr:row>94</xdr:row>
      <xdr:rowOff>139700</xdr:rowOff>
    </xdr:to>
    <xdr:cxnSp macro="">
      <xdr:nvCxnSpPr>
        <xdr:cNvPr id="902" name="直線コネクタ 901">
          <a:extLst>
            <a:ext uri="{FF2B5EF4-FFF2-40B4-BE49-F238E27FC236}">
              <a16:creationId xmlns:a16="http://schemas.microsoft.com/office/drawing/2014/main" id="{00000000-0008-0000-0600-000086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93</xdr:row>
      <xdr:rowOff>168927</xdr:rowOff>
    </xdr:from>
    <xdr:ext cx="467179" cy="259045"/>
    <xdr:sp macro="" textlink="">
      <xdr:nvSpPr>
        <xdr:cNvPr id="903" name="テキスト ボックス 902">
          <a:extLst>
            <a:ext uri="{FF2B5EF4-FFF2-40B4-BE49-F238E27FC236}">
              <a16:creationId xmlns:a16="http://schemas.microsoft.com/office/drawing/2014/main" id="{00000000-0008-0000-0600-000087030000}"/>
            </a:ext>
          </a:extLst>
        </xdr:cNvPr>
        <xdr:cNvSpPr txBox="1"/>
      </xdr:nvSpPr>
      <xdr:spPr>
        <a:xfrm>
          <a:off x="17820821" y="1611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92</xdr:row>
      <xdr:rowOff>101600</xdr:rowOff>
    </xdr:from>
    <xdr:to>
      <xdr:col>120</xdr:col>
      <xdr:colOff>114300</xdr:colOff>
      <xdr:row>92</xdr:row>
      <xdr:rowOff>101600</xdr:rowOff>
    </xdr:to>
    <xdr:cxnSp macro="">
      <xdr:nvCxnSpPr>
        <xdr:cNvPr id="904" name="直線コネクタ 903">
          <a:extLst>
            <a:ext uri="{FF2B5EF4-FFF2-40B4-BE49-F238E27FC236}">
              <a16:creationId xmlns:a16="http://schemas.microsoft.com/office/drawing/2014/main" id="{00000000-0008-0000-0600-000088030000}"/>
            </a:ext>
          </a:extLst>
        </xdr:cNvPr>
        <xdr:cNvCxnSpPr/>
      </xdr:nvCxnSpPr>
      <xdr:spPr>
        <a:xfrm>
          <a:off x="18288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91</xdr:row>
      <xdr:rowOff>130827</xdr:rowOff>
    </xdr:from>
    <xdr:ext cx="467179" cy="259045"/>
    <xdr:sp macro="" textlink="">
      <xdr:nvSpPr>
        <xdr:cNvPr id="905" name="テキスト ボックス 904">
          <a:extLst>
            <a:ext uri="{FF2B5EF4-FFF2-40B4-BE49-F238E27FC236}">
              <a16:creationId xmlns:a16="http://schemas.microsoft.com/office/drawing/2014/main" id="{00000000-0008-0000-0600-000089030000}"/>
            </a:ext>
          </a:extLst>
        </xdr:cNvPr>
        <xdr:cNvSpPr txBox="1"/>
      </xdr:nvSpPr>
      <xdr:spPr>
        <a:xfrm>
          <a:off x="17820821" y="1573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90</xdr:row>
      <xdr:rowOff>63500</xdr:rowOff>
    </xdr:from>
    <xdr:to>
      <xdr:col>120</xdr:col>
      <xdr:colOff>114300</xdr:colOff>
      <xdr:row>90</xdr:row>
      <xdr:rowOff>63500</xdr:rowOff>
    </xdr:to>
    <xdr:cxnSp macro="">
      <xdr:nvCxnSpPr>
        <xdr:cNvPr id="906" name="直線コネクタ 905">
          <a:extLst>
            <a:ext uri="{FF2B5EF4-FFF2-40B4-BE49-F238E27FC236}">
              <a16:creationId xmlns:a16="http://schemas.microsoft.com/office/drawing/2014/main" id="{00000000-0008-0000-0600-00008A030000}"/>
            </a:ext>
          </a:extLst>
        </xdr:cNvPr>
        <xdr:cNvCxnSpPr/>
      </xdr:nvCxnSpPr>
      <xdr:spPr>
        <a:xfrm>
          <a:off x="18288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89</xdr:row>
      <xdr:rowOff>92727</xdr:rowOff>
    </xdr:from>
    <xdr:ext cx="531299" cy="259045"/>
    <xdr:sp macro="" textlink="">
      <xdr:nvSpPr>
        <xdr:cNvPr id="907" name="テキスト ボックス 906">
          <a:extLst>
            <a:ext uri="{FF2B5EF4-FFF2-40B4-BE49-F238E27FC236}">
              <a16:creationId xmlns:a16="http://schemas.microsoft.com/office/drawing/2014/main" id="{00000000-0008-0000-0600-00008B030000}"/>
            </a:ext>
          </a:extLst>
        </xdr:cNvPr>
        <xdr:cNvSpPr txBox="1"/>
      </xdr:nvSpPr>
      <xdr:spPr>
        <a:xfrm>
          <a:off x="17756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908" name="直線コネクタ 907">
          <a:extLst>
            <a:ext uri="{FF2B5EF4-FFF2-40B4-BE49-F238E27FC236}">
              <a16:creationId xmlns:a16="http://schemas.microsoft.com/office/drawing/2014/main" id="{00000000-0008-0000-0600-00008C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87</xdr:row>
      <xdr:rowOff>54627</xdr:rowOff>
    </xdr:from>
    <xdr:ext cx="531299" cy="259045"/>
    <xdr:sp macro="" textlink="">
      <xdr:nvSpPr>
        <xdr:cNvPr id="909" name="テキスト ボックス 908">
          <a:extLst>
            <a:ext uri="{FF2B5EF4-FFF2-40B4-BE49-F238E27FC236}">
              <a16:creationId xmlns:a16="http://schemas.microsoft.com/office/drawing/2014/main" id="{00000000-0008-0000-0600-00008D030000}"/>
            </a:ext>
          </a:extLst>
        </xdr:cNvPr>
        <xdr:cNvSpPr txBox="1"/>
      </xdr:nvSpPr>
      <xdr:spPr>
        <a:xfrm>
          <a:off x="17756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910" name="前年度繰上充用金グラフ枠">
          <a:extLst>
            <a:ext uri="{FF2B5EF4-FFF2-40B4-BE49-F238E27FC236}">
              <a16:creationId xmlns:a16="http://schemas.microsoft.com/office/drawing/2014/main" id="{00000000-0008-0000-0600-00008E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90</xdr:row>
      <xdr:rowOff>168021</xdr:rowOff>
    </xdr:from>
    <xdr:to>
      <xdr:col>116</xdr:col>
      <xdr:colOff>62864</xdr:colOff>
      <xdr:row>99</xdr:row>
      <xdr:rowOff>44450</xdr:rowOff>
    </xdr:to>
    <xdr:cxnSp macro="">
      <xdr:nvCxnSpPr>
        <xdr:cNvPr id="911" name="直線コネクタ 910">
          <a:extLst>
            <a:ext uri="{FF2B5EF4-FFF2-40B4-BE49-F238E27FC236}">
              <a16:creationId xmlns:a16="http://schemas.microsoft.com/office/drawing/2014/main" id="{00000000-0008-0000-0600-00008F030000}"/>
            </a:ext>
          </a:extLst>
        </xdr:cNvPr>
        <xdr:cNvCxnSpPr/>
      </xdr:nvCxnSpPr>
      <xdr:spPr>
        <a:xfrm flipV="1">
          <a:off x="22159595" y="15598521"/>
          <a:ext cx="1269" cy="141947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99</xdr:row>
      <xdr:rowOff>92219</xdr:rowOff>
    </xdr:from>
    <xdr:ext cx="249299" cy="259045"/>
    <xdr:sp macro="" textlink="">
      <xdr:nvSpPr>
        <xdr:cNvPr id="912" name="前年度繰上充用金最小値テキスト">
          <a:extLst>
            <a:ext uri="{FF2B5EF4-FFF2-40B4-BE49-F238E27FC236}">
              <a16:creationId xmlns:a16="http://schemas.microsoft.com/office/drawing/2014/main" id="{00000000-0008-0000-0600-000090030000}"/>
            </a:ext>
          </a:extLst>
        </xdr:cNvPr>
        <xdr:cNvSpPr txBox="1"/>
      </xdr:nvSpPr>
      <xdr:spPr>
        <a:xfrm>
          <a:off x="22212300" y="1706576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99</xdr:row>
      <xdr:rowOff>44450</xdr:rowOff>
    </xdr:from>
    <xdr:to>
      <xdr:col>116</xdr:col>
      <xdr:colOff>152400</xdr:colOff>
      <xdr:row>99</xdr:row>
      <xdr:rowOff>44450</xdr:rowOff>
    </xdr:to>
    <xdr:cxnSp macro="">
      <xdr:nvCxnSpPr>
        <xdr:cNvPr id="913" name="直線コネクタ 912">
          <a:extLst>
            <a:ext uri="{FF2B5EF4-FFF2-40B4-BE49-F238E27FC236}">
              <a16:creationId xmlns:a16="http://schemas.microsoft.com/office/drawing/2014/main" id="{00000000-0008-0000-0600-000091030000}"/>
            </a:ext>
          </a:extLst>
        </xdr:cNvPr>
        <xdr:cNvCxnSpPr/>
      </xdr:nvCxnSpPr>
      <xdr:spPr>
        <a:xfrm>
          <a:off x="22072600" y="1701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89</xdr:row>
      <xdr:rowOff>114698</xdr:rowOff>
    </xdr:from>
    <xdr:ext cx="534377" cy="259045"/>
    <xdr:sp macro="" textlink="">
      <xdr:nvSpPr>
        <xdr:cNvPr id="914" name="前年度繰上充用金最大値テキスト">
          <a:extLst>
            <a:ext uri="{FF2B5EF4-FFF2-40B4-BE49-F238E27FC236}">
              <a16:creationId xmlns:a16="http://schemas.microsoft.com/office/drawing/2014/main" id="{00000000-0008-0000-0600-000092030000}"/>
            </a:ext>
          </a:extLst>
        </xdr:cNvPr>
        <xdr:cNvSpPr txBox="1"/>
      </xdr:nvSpPr>
      <xdr:spPr>
        <a:xfrm>
          <a:off x="22212300" y="153737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11,177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90</xdr:row>
      <xdr:rowOff>168021</xdr:rowOff>
    </xdr:from>
    <xdr:to>
      <xdr:col>116</xdr:col>
      <xdr:colOff>152400</xdr:colOff>
      <xdr:row>90</xdr:row>
      <xdr:rowOff>168021</xdr:rowOff>
    </xdr:to>
    <xdr:cxnSp macro="">
      <xdr:nvCxnSpPr>
        <xdr:cNvPr id="915" name="直線コネクタ 914">
          <a:extLst>
            <a:ext uri="{FF2B5EF4-FFF2-40B4-BE49-F238E27FC236}">
              <a16:creationId xmlns:a16="http://schemas.microsoft.com/office/drawing/2014/main" id="{00000000-0008-0000-0600-000093030000}"/>
            </a:ext>
          </a:extLst>
        </xdr:cNvPr>
        <xdr:cNvCxnSpPr/>
      </xdr:nvCxnSpPr>
      <xdr:spPr>
        <a:xfrm>
          <a:off x="22072600" y="155985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99</xdr:row>
      <xdr:rowOff>44450</xdr:rowOff>
    </xdr:from>
    <xdr:to>
      <xdr:col>116</xdr:col>
      <xdr:colOff>63500</xdr:colOff>
      <xdr:row>99</xdr:row>
      <xdr:rowOff>44450</xdr:rowOff>
    </xdr:to>
    <xdr:cxnSp macro="">
      <xdr:nvCxnSpPr>
        <xdr:cNvPr id="916" name="直線コネクタ 915">
          <a:extLst>
            <a:ext uri="{FF2B5EF4-FFF2-40B4-BE49-F238E27FC236}">
              <a16:creationId xmlns:a16="http://schemas.microsoft.com/office/drawing/2014/main" id="{00000000-0008-0000-0600-000094030000}"/>
            </a:ext>
          </a:extLst>
        </xdr:cNvPr>
        <xdr:cNvCxnSpPr/>
      </xdr:nvCxnSpPr>
      <xdr:spPr>
        <a:xfrm>
          <a:off x="21323300" y="1701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98</xdr:row>
      <xdr:rowOff>9669</xdr:rowOff>
    </xdr:from>
    <xdr:ext cx="313932" cy="259045"/>
    <xdr:sp macro="" textlink="">
      <xdr:nvSpPr>
        <xdr:cNvPr id="917" name="前年度繰上充用金平均値テキスト">
          <a:extLst>
            <a:ext uri="{FF2B5EF4-FFF2-40B4-BE49-F238E27FC236}">
              <a16:creationId xmlns:a16="http://schemas.microsoft.com/office/drawing/2014/main" id="{00000000-0008-0000-0600-000095030000}"/>
            </a:ext>
          </a:extLst>
        </xdr:cNvPr>
        <xdr:cNvSpPr txBox="1"/>
      </xdr:nvSpPr>
      <xdr:spPr>
        <a:xfrm>
          <a:off x="22212300" y="16811769"/>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98</xdr:row>
      <xdr:rowOff>158242</xdr:rowOff>
    </xdr:from>
    <xdr:to>
      <xdr:col>116</xdr:col>
      <xdr:colOff>114300</xdr:colOff>
      <xdr:row>99</xdr:row>
      <xdr:rowOff>88392</xdr:rowOff>
    </xdr:to>
    <xdr:sp macro="" textlink="">
      <xdr:nvSpPr>
        <xdr:cNvPr id="918" name="フローチャート: 判断 917">
          <a:extLst>
            <a:ext uri="{FF2B5EF4-FFF2-40B4-BE49-F238E27FC236}">
              <a16:creationId xmlns:a16="http://schemas.microsoft.com/office/drawing/2014/main" id="{00000000-0008-0000-0600-000096030000}"/>
            </a:ext>
          </a:extLst>
        </xdr:cNvPr>
        <xdr:cNvSpPr/>
      </xdr:nvSpPr>
      <xdr:spPr>
        <a:xfrm>
          <a:off x="22110700" y="169603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99</xdr:row>
      <xdr:rowOff>44450</xdr:rowOff>
    </xdr:from>
    <xdr:to>
      <xdr:col>111</xdr:col>
      <xdr:colOff>177800</xdr:colOff>
      <xdr:row>99</xdr:row>
      <xdr:rowOff>44450</xdr:rowOff>
    </xdr:to>
    <xdr:cxnSp macro="">
      <xdr:nvCxnSpPr>
        <xdr:cNvPr id="919" name="直線コネクタ 918">
          <a:extLst>
            <a:ext uri="{FF2B5EF4-FFF2-40B4-BE49-F238E27FC236}">
              <a16:creationId xmlns:a16="http://schemas.microsoft.com/office/drawing/2014/main" id="{00000000-0008-0000-0600-000097030000}"/>
            </a:ext>
          </a:extLst>
        </xdr:cNvPr>
        <xdr:cNvCxnSpPr/>
      </xdr:nvCxnSpPr>
      <xdr:spPr>
        <a:xfrm>
          <a:off x="20434300" y="1701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98</xdr:row>
      <xdr:rowOff>156972</xdr:rowOff>
    </xdr:from>
    <xdr:to>
      <xdr:col>112</xdr:col>
      <xdr:colOff>38100</xdr:colOff>
      <xdr:row>99</xdr:row>
      <xdr:rowOff>87122</xdr:rowOff>
    </xdr:to>
    <xdr:sp macro="" textlink="">
      <xdr:nvSpPr>
        <xdr:cNvPr id="920" name="フローチャート: 判断 919">
          <a:extLst>
            <a:ext uri="{FF2B5EF4-FFF2-40B4-BE49-F238E27FC236}">
              <a16:creationId xmlns:a16="http://schemas.microsoft.com/office/drawing/2014/main" id="{00000000-0008-0000-0600-000098030000}"/>
            </a:ext>
          </a:extLst>
        </xdr:cNvPr>
        <xdr:cNvSpPr/>
      </xdr:nvSpPr>
      <xdr:spPr>
        <a:xfrm>
          <a:off x="21272500" y="169590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97</xdr:row>
      <xdr:rowOff>103649</xdr:rowOff>
    </xdr:from>
    <xdr:ext cx="313932" cy="259045"/>
    <xdr:sp macro="" textlink="">
      <xdr:nvSpPr>
        <xdr:cNvPr id="921" name="テキスト ボックス 920">
          <a:extLst>
            <a:ext uri="{FF2B5EF4-FFF2-40B4-BE49-F238E27FC236}">
              <a16:creationId xmlns:a16="http://schemas.microsoft.com/office/drawing/2014/main" id="{00000000-0008-0000-0600-000099030000}"/>
            </a:ext>
          </a:extLst>
        </xdr:cNvPr>
        <xdr:cNvSpPr txBox="1"/>
      </xdr:nvSpPr>
      <xdr:spPr>
        <a:xfrm>
          <a:off x="21166333" y="1673429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99</xdr:row>
      <xdr:rowOff>44450</xdr:rowOff>
    </xdr:from>
    <xdr:to>
      <xdr:col>107</xdr:col>
      <xdr:colOff>50800</xdr:colOff>
      <xdr:row>99</xdr:row>
      <xdr:rowOff>44450</xdr:rowOff>
    </xdr:to>
    <xdr:cxnSp macro="">
      <xdr:nvCxnSpPr>
        <xdr:cNvPr id="922" name="直線コネクタ 921">
          <a:extLst>
            <a:ext uri="{FF2B5EF4-FFF2-40B4-BE49-F238E27FC236}">
              <a16:creationId xmlns:a16="http://schemas.microsoft.com/office/drawing/2014/main" id="{00000000-0008-0000-0600-00009A030000}"/>
            </a:ext>
          </a:extLst>
        </xdr:cNvPr>
        <xdr:cNvCxnSpPr/>
      </xdr:nvCxnSpPr>
      <xdr:spPr>
        <a:xfrm>
          <a:off x="19545300" y="1701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98</xdr:row>
      <xdr:rowOff>156718</xdr:rowOff>
    </xdr:from>
    <xdr:to>
      <xdr:col>107</xdr:col>
      <xdr:colOff>101600</xdr:colOff>
      <xdr:row>99</xdr:row>
      <xdr:rowOff>86868</xdr:rowOff>
    </xdr:to>
    <xdr:sp macro="" textlink="">
      <xdr:nvSpPr>
        <xdr:cNvPr id="923" name="フローチャート: 判断 922">
          <a:extLst>
            <a:ext uri="{FF2B5EF4-FFF2-40B4-BE49-F238E27FC236}">
              <a16:creationId xmlns:a16="http://schemas.microsoft.com/office/drawing/2014/main" id="{00000000-0008-0000-0600-00009B030000}"/>
            </a:ext>
          </a:extLst>
        </xdr:cNvPr>
        <xdr:cNvSpPr/>
      </xdr:nvSpPr>
      <xdr:spPr>
        <a:xfrm>
          <a:off x="20383500" y="169588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97</xdr:row>
      <xdr:rowOff>103395</xdr:rowOff>
    </xdr:from>
    <xdr:ext cx="313932" cy="259045"/>
    <xdr:sp macro="" textlink="">
      <xdr:nvSpPr>
        <xdr:cNvPr id="924" name="テキスト ボックス 923">
          <a:extLst>
            <a:ext uri="{FF2B5EF4-FFF2-40B4-BE49-F238E27FC236}">
              <a16:creationId xmlns:a16="http://schemas.microsoft.com/office/drawing/2014/main" id="{00000000-0008-0000-0600-00009C030000}"/>
            </a:ext>
          </a:extLst>
        </xdr:cNvPr>
        <xdr:cNvSpPr txBox="1"/>
      </xdr:nvSpPr>
      <xdr:spPr>
        <a:xfrm>
          <a:off x="20277333" y="1673404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99</xdr:row>
      <xdr:rowOff>44450</xdr:rowOff>
    </xdr:from>
    <xdr:to>
      <xdr:col>102</xdr:col>
      <xdr:colOff>114300</xdr:colOff>
      <xdr:row>99</xdr:row>
      <xdr:rowOff>44450</xdr:rowOff>
    </xdr:to>
    <xdr:cxnSp macro="">
      <xdr:nvCxnSpPr>
        <xdr:cNvPr id="925" name="直線コネクタ 924">
          <a:extLst>
            <a:ext uri="{FF2B5EF4-FFF2-40B4-BE49-F238E27FC236}">
              <a16:creationId xmlns:a16="http://schemas.microsoft.com/office/drawing/2014/main" id="{00000000-0008-0000-0600-00009D030000}"/>
            </a:ext>
          </a:extLst>
        </xdr:cNvPr>
        <xdr:cNvCxnSpPr/>
      </xdr:nvCxnSpPr>
      <xdr:spPr>
        <a:xfrm>
          <a:off x="18656300" y="1701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98</xdr:row>
      <xdr:rowOff>157353</xdr:rowOff>
    </xdr:from>
    <xdr:to>
      <xdr:col>102</xdr:col>
      <xdr:colOff>165100</xdr:colOff>
      <xdr:row>99</xdr:row>
      <xdr:rowOff>87503</xdr:rowOff>
    </xdr:to>
    <xdr:sp macro="" textlink="">
      <xdr:nvSpPr>
        <xdr:cNvPr id="926" name="フローチャート: 判断 925">
          <a:extLst>
            <a:ext uri="{FF2B5EF4-FFF2-40B4-BE49-F238E27FC236}">
              <a16:creationId xmlns:a16="http://schemas.microsoft.com/office/drawing/2014/main" id="{00000000-0008-0000-0600-00009E030000}"/>
            </a:ext>
          </a:extLst>
        </xdr:cNvPr>
        <xdr:cNvSpPr/>
      </xdr:nvSpPr>
      <xdr:spPr>
        <a:xfrm>
          <a:off x="19494500" y="169594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97</xdr:row>
      <xdr:rowOff>104030</xdr:rowOff>
    </xdr:from>
    <xdr:ext cx="313932" cy="259045"/>
    <xdr:sp macro="" textlink="">
      <xdr:nvSpPr>
        <xdr:cNvPr id="927" name="テキスト ボックス 926">
          <a:extLst>
            <a:ext uri="{FF2B5EF4-FFF2-40B4-BE49-F238E27FC236}">
              <a16:creationId xmlns:a16="http://schemas.microsoft.com/office/drawing/2014/main" id="{00000000-0008-0000-0600-00009F030000}"/>
            </a:ext>
          </a:extLst>
        </xdr:cNvPr>
        <xdr:cNvSpPr txBox="1"/>
      </xdr:nvSpPr>
      <xdr:spPr>
        <a:xfrm>
          <a:off x="19388333" y="1673468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98</xdr:row>
      <xdr:rowOff>158114</xdr:rowOff>
    </xdr:from>
    <xdr:to>
      <xdr:col>98</xdr:col>
      <xdr:colOff>38100</xdr:colOff>
      <xdr:row>99</xdr:row>
      <xdr:rowOff>88264</xdr:rowOff>
    </xdr:to>
    <xdr:sp macro="" textlink="">
      <xdr:nvSpPr>
        <xdr:cNvPr id="928" name="フローチャート: 判断 927">
          <a:extLst>
            <a:ext uri="{FF2B5EF4-FFF2-40B4-BE49-F238E27FC236}">
              <a16:creationId xmlns:a16="http://schemas.microsoft.com/office/drawing/2014/main" id="{00000000-0008-0000-0600-0000A0030000}"/>
            </a:ext>
          </a:extLst>
        </xdr:cNvPr>
        <xdr:cNvSpPr/>
      </xdr:nvSpPr>
      <xdr:spPr>
        <a:xfrm>
          <a:off x="18605500" y="169602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97</xdr:row>
      <xdr:rowOff>104791</xdr:rowOff>
    </xdr:from>
    <xdr:ext cx="313932" cy="259045"/>
    <xdr:sp macro="" textlink="">
      <xdr:nvSpPr>
        <xdr:cNvPr id="929" name="テキスト ボックス 928">
          <a:extLst>
            <a:ext uri="{FF2B5EF4-FFF2-40B4-BE49-F238E27FC236}">
              <a16:creationId xmlns:a16="http://schemas.microsoft.com/office/drawing/2014/main" id="{00000000-0008-0000-0600-0000A1030000}"/>
            </a:ext>
          </a:extLst>
        </xdr:cNvPr>
        <xdr:cNvSpPr txBox="1"/>
      </xdr:nvSpPr>
      <xdr:spPr>
        <a:xfrm>
          <a:off x="18499333" y="1673544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30" name="テキスト ボックス 929">
          <a:extLst>
            <a:ext uri="{FF2B5EF4-FFF2-40B4-BE49-F238E27FC236}">
              <a16:creationId xmlns:a16="http://schemas.microsoft.com/office/drawing/2014/main" id="{00000000-0008-0000-0600-0000A2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31" name="テキスト ボックス 930">
          <a:extLst>
            <a:ext uri="{FF2B5EF4-FFF2-40B4-BE49-F238E27FC236}">
              <a16:creationId xmlns:a16="http://schemas.microsoft.com/office/drawing/2014/main" id="{00000000-0008-0000-0600-0000A3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32" name="テキスト ボックス 931">
          <a:extLst>
            <a:ext uri="{FF2B5EF4-FFF2-40B4-BE49-F238E27FC236}">
              <a16:creationId xmlns:a16="http://schemas.microsoft.com/office/drawing/2014/main" id="{00000000-0008-0000-0600-0000A4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33" name="テキスト ボックス 932">
          <a:extLst>
            <a:ext uri="{FF2B5EF4-FFF2-40B4-BE49-F238E27FC236}">
              <a16:creationId xmlns:a16="http://schemas.microsoft.com/office/drawing/2014/main" id="{00000000-0008-0000-0600-0000A5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34" name="テキスト ボックス 933">
          <a:extLst>
            <a:ext uri="{FF2B5EF4-FFF2-40B4-BE49-F238E27FC236}">
              <a16:creationId xmlns:a16="http://schemas.microsoft.com/office/drawing/2014/main" id="{00000000-0008-0000-0600-0000A6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98</xdr:row>
      <xdr:rowOff>165100</xdr:rowOff>
    </xdr:from>
    <xdr:to>
      <xdr:col>116</xdr:col>
      <xdr:colOff>114300</xdr:colOff>
      <xdr:row>99</xdr:row>
      <xdr:rowOff>95250</xdr:rowOff>
    </xdr:to>
    <xdr:sp macro="" textlink="">
      <xdr:nvSpPr>
        <xdr:cNvPr id="935" name="楕円 934">
          <a:extLst>
            <a:ext uri="{FF2B5EF4-FFF2-40B4-BE49-F238E27FC236}">
              <a16:creationId xmlns:a16="http://schemas.microsoft.com/office/drawing/2014/main" id="{00000000-0008-0000-0600-0000A7030000}"/>
            </a:ext>
          </a:extLst>
        </xdr:cNvPr>
        <xdr:cNvSpPr/>
      </xdr:nvSpPr>
      <xdr:spPr>
        <a:xfrm>
          <a:off x="22110700" y="1696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98</xdr:row>
      <xdr:rowOff>136669</xdr:rowOff>
    </xdr:from>
    <xdr:ext cx="249299" cy="259045"/>
    <xdr:sp macro="" textlink="">
      <xdr:nvSpPr>
        <xdr:cNvPr id="936" name="前年度繰上充用金該当値テキスト">
          <a:extLst>
            <a:ext uri="{FF2B5EF4-FFF2-40B4-BE49-F238E27FC236}">
              <a16:creationId xmlns:a16="http://schemas.microsoft.com/office/drawing/2014/main" id="{00000000-0008-0000-0600-0000A8030000}"/>
            </a:ext>
          </a:extLst>
        </xdr:cNvPr>
        <xdr:cNvSpPr txBox="1"/>
      </xdr:nvSpPr>
      <xdr:spPr>
        <a:xfrm>
          <a:off x="22212300" y="1693876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98</xdr:row>
      <xdr:rowOff>165100</xdr:rowOff>
    </xdr:from>
    <xdr:to>
      <xdr:col>112</xdr:col>
      <xdr:colOff>38100</xdr:colOff>
      <xdr:row>99</xdr:row>
      <xdr:rowOff>95250</xdr:rowOff>
    </xdr:to>
    <xdr:sp macro="" textlink="">
      <xdr:nvSpPr>
        <xdr:cNvPr id="937" name="楕円 936">
          <a:extLst>
            <a:ext uri="{FF2B5EF4-FFF2-40B4-BE49-F238E27FC236}">
              <a16:creationId xmlns:a16="http://schemas.microsoft.com/office/drawing/2014/main" id="{00000000-0008-0000-0600-0000A9030000}"/>
            </a:ext>
          </a:extLst>
        </xdr:cNvPr>
        <xdr:cNvSpPr/>
      </xdr:nvSpPr>
      <xdr:spPr>
        <a:xfrm>
          <a:off x="21272500" y="1696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99</xdr:row>
      <xdr:rowOff>86377</xdr:rowOff>
    </xdr:from>
    <xdr:ext cx="249299" cy="259045"/>
    <xdr:sp macro="" textlink="">
      <xdr:nvSpPr>
        <xdr:cNvPr id="938" name="テキスト ボックス 937">
          <a:extLst>
            <a:ext uri="{FF2B5EF4-FFF2-40B4-BE49-F238E27FC236}">
              <a16:creationId xmlns:a16="http://schemas.microsoft.com/office/drawing/2014/main" id="{00000000-0008-0000-0600-0000AA030000}"/>
            </a:ext>
          </a:extLst>
        </xdr:cNvPr>
        <xdr:cNvSpPr txBox="1"/>
      </xdr:nvSpPr>
      <xdr:spPr>
        <a:xfrm>
          <a:off x="21198650" y="1705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98</xdr:row>
      <xdr:rowOff>165100</xdr:rowOff>
    </xdr:from>
    <xdr:to>
      <xdr:col>107</xdr:col>
      <xdr:colOff>101600</xdr:colOff>
      <xdr:row>99</xdr:row>
      <xdr:rowOff>95250</xdr:rowOff>
    </xdr:to>
    <xdr:sp macro="" textlink="">
      <xdr:nvSpPr>
        <xdr:cNvPr id="939" name="楕円 938">
          <a:extLst>
            <a:ext uri="{FF2B5EF4-FFF2-40B4-BE49-F238E27FC236}">
              <a16:creationId xmlns:a16="http://schemas.microsoft.com/office/drawing/2014/main" id="{00000000-0008-0000-0600-0000AB030000}"/>
            </a:ext>
          </a:extLst>
        </xdr:cNvPr>
        <xdr:cNvSpPr/>
      </xdr:nvSpPr>
      <xdr:spPr>
        <a:xfrm>
          <a:off x="20383500" y="1696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99</xdr:row>
      <xdr:rowOff>86377</xdr:rowOff>
    </xdr:from>
    <xdr:ext cx="249299" cy="259045"/>
    <xdr:sp macro="" textlink="">
      <xdr:nvSpPr>
        <xdr:cNvPr id="940" name="テキスト ボックス 939">
          <a:extLst>
            <a:ext uri="{FF2B5EF4-FFF2-40B4-BE49-F238E27FC236}">
              <a16:creationId xmlns:a16="http://schemas.microsoft.com/office/drawing/2014/main" id="{00000000-0008-0000-0600-0000AC030000}"/>
            </a:ext>
          </a:extLst>
        </xdr:cNvPr>
        <xdr:cNvSpPr txBox="1"/>
      </xdr:nvSpPr>
      <xdr:spPr>
        <a:xfrm>
          <a:off x="20309650" y="1705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98</xdr:row>
      <xdr:rowOff>165100</xdr:rowOff>
    </xdr:from>
    <xdr:to>
      <xdr:col>102</xdr:col>
      <xdr:colOff>165100</xdr:colOff>
      <xdr:row>99</xdr:row>
      <xdr:rowOff>95250</xdr:rowOff>
    </xdr:to>
    <xdr:sp macro="" textlink="">
      <xdr:nvSpPr>
        <xdr:cNvPr id="941" name="楕円 940">
          <a:extLst>
            <a:ext uri="{FF2B5EF4-FFF2-40B4-BE49-F238E27FC236}">
              <a16:creationId xmlns:a16="http://schemas.microsoft.com/office/drawing/2014/main" id="{00000000-0008-0000-0600-0000AD030000}"/>
            </a:ext>
          </a:extLst>
        </xdr:cNvPr>
        <xdr:cNvSpPr/>
      </xdr:nvSpPr>
      <xdr:spPr>
        <a:xfrm>
          <a:off x="19494500" y="1696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99</xdr:row>
      <xdr:rowOff>86377</xdr:rowOff>
    </xdr:from>
    <xdr:ext cx="249299" cy="259045"/>
    <xdr:sp macro="" textlink="">
      <xdr:nvSpPr>
        <xdr:cNvPr id="942" name="テキスト ボックス 941">
          <a:extLst>
            <a:ext uri="{FF2B5EF4-FFF2-40B4-BE49-F238E27FC236}">
              <a16:creationId xmlns:a16="http://schemas.microsoft.com/office/drawing/2014/main" id="{00000000-0008-0000-0600-0000AE030000}"/>
            </a:ext>
          </a:extLst>
        </xdr:cNvPr>
        <xdr:cNvSpPr txBox="1"/>
      </xdr:nvSpPr>
      <xdr:spPr>
        <a:xfrm>
          <a:off x="19420650" y="1705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98</xdr:row>
      <xdr:rowOff>165100</xdr:rowOff>
    </xdr:from>
    <xdr:to>
      <xdr:col>98</xdr:col>
      <xdr:colOff>38100</xdr:colOff>
      <xdr:row>99</xdr:row>
      <xdr:rowOff>95250</xdr:rowOff>
    </xdr:to>
    <xdr:sp macro="" textlink="">
      <xdr:nvSpPr>
        <xdr:cNvPr id="943" name="楕円 942">
          <a:extLst>
            <a:ext uri="{FF2B5EF4-FFF2-40B4-BE49-F238E27FC236}">
              <a16:creationId xmlns:a16="http://schemas.microsoft.com/office/drawing/2014/main" id="{00000000-0008-0000-0600-0000AF030000}"/>
            </a:ext>
          </a:extLst>
        </xdr:cNvPr>
        <xdr:cNvSpPr/>
      </xdr:nvSpPr>
      <xdr:spPr>
        <a:xfrm>
          <a:off x="18605500" y="1696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99</xdr:row>
      <xdr:rowOff>86377</xdr:rowOff>
    </xdr:from>
    <xdr:ext cx="249299" cy="259045"/>
    <xdr:sp macro="" textlink="">
      <xdr:nvSpPr>
        <xdr:cNvPr id="944" name="テキスト ボックス 943">
          <a:extLst>
            <a:ext uri="{FF2B5EF4-FFF2-40B4-BE49-F238E27FC236}">
              <a16:creationId xmlns:a16="http://schemas.microsoft.com/office/drawing/2014/main" id="{00000000-0008-0000-0600-0000B0030000}"/>
            </a:ext>
          </a:extLst>
        </xdr:cNvPr>
        <xdr:cNvSpPr txBox="1"/>
      </xdr:nvSpPr>
      <xdr:spPr>
        <a:xfrm>
          <a:off x="18531650" y="1705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45" name="正方形/長方形 944">
          <a:extLst>
            <a:ext uri="{FF2B5EF4-FFF2-40B4-BE49-F238E27FC236}">
              <a16:creationId xmlns:a16="http://schemas.microsoft.com/office/drawing/2014/main" id="{00000000-0008-0000-0600-0000B1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46" name="正方形/長方形 945">
          <a:extLst>
            <a:ext uri="{FF2B5EF4-FFF2-40B4-BE49-F238E27FC236}">
              <a16:creationId xmlns:a16="http://schemas.microsoft.com/office/drawing/2014/main" id="{00000000-0008-0000-0600-0000B2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47" name="テキスト ボックス 946">
          <a:extLst>
            <a:ext uri="{FF2B5EF4-FFF2-40B4-BE49-F238E27FC236}">
              <a16:creationId xmlns:a16="http://schemas.microsoft.com/office/drawing/2014/main" id="{00000000-0008-0000-0600-0000B3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a:latin typeface="ＭＳ Ｐゴシック" panose="020B0600070205080204" pitchFamily="50" charset="-128"/>
              <a:ea typeface="ＭＳ Ｐゴシック" panose="020B0600070205080204" pitchFamily="50" charset="-128"/>
            </a:rPr>
            <a:t>　</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人件費については、会計年度任用職員に係る人件費と退職手当等が大幅に増加し、住民一人当たりのコストが前年度より増加し、類似団体平均も上回る状況となった。維持補修費は、大雪の影響により除雪回数が増加し、それに伴い除雪経費等が増加したことにより住民一人当たりのコストが前年度と比較して増加し、類似団体平均よりも高い水準にあるため、公共施設の適正な管理などを行っていく必要がある。扶助費は、幼児教育・保育無償化の通年適用による保育所運営委託経費の増等により住民一人当たりのコストは前年度よりも増加している。補助費等については、下水道事業が法適用企業となり負担金が増加したこと等の影響により住民一人当たりのコストは前年度よりも大幅に増加したが、類似団体平均は下回っている状況である。普通建設事業費は、ひとづくり・交流拠点複合施設整備事業、豊川・慶徳線道路整備事業の事業量増により住民一人当たりのコストは前年度よりも上昇しているが、類似団体平均は下回っている状況である。今後も大規模事業の実施等により数値が跳ね上がる可能性があることから、財政計画等による適正なコントロールが必要である。</a:t>
          </a:r>
          <a:endPar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福島県喜多方市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46,602
46,353
554.63
33,207,914
32,659,195
418,907
15,406,207
25,888,596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7.5
50.7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40</xdr:row>
      <xdr:rowOff>111777</xdr:rowOff>
    </xdr:from>
    <xdr:ext cx="248786" cy="259045"/>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513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73677</xdr:rowOff>
    </xdr:from>
    <xdr:ext cx="467179" cy="259045"/>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294821" y="6588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35577</xdr:rowOff>
    </xdr:from>
    <xdr:ext cx="467179" cy="259045"/>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168927</xdr:rowOff>
    </xdr:from>
    <xdr:ext cx="467179" cy="259045"/>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294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31</xdr:row>
      <xdr:rowOff>130827</xdr:rowOff>
    </xdr:from>
    <xdr:ext cx="467179" cy="259045"/>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294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00000000-0008-0000-0700-000033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29</xdr:row>
      <xdr:rowOff>92727</xdr:rowOff>
    </xdr:from>
    <xdr:ext cx="531299" cy="259045"/>
    <xdr:sp macro="" textlink="">
      <xdr:nvSpPr>
        <xdr:cNvPr id="52" name="テキスト ボックス 51">
          <a:extLst>
            <a:ext uri="{FF2B5EF4-FFF2-40B4-BE49-F238E27FC236}">
              <a16:creationId xmlns:a16="http://schemas.microsoft.com/office/drawing/2014/main" id="{00000000-0008-0000-0700-000034000000}"/>
            </a:ext>
          </a:extLst>
        </xdr:cNvPr>
        <xdr:cNvSpPr txBox="1"/>
      </xdr:nvSpPr>
      <xdr:spPr>
        <a:xfrm>
          <a:off x="230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00000000-0008-0000-0700-000035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27</xdr:row>
      <xdr:rowOff>54627</xdr:rowOff>
    </xdr:from>
    <xdr:ext cx="531299" cy="259045"/>
    <xdr:sp macro="" textlink="">
      <xdr:nvSpPr>
        <xdr:cNvPr id="54" name="テキスト ボックス 53">
          <a:extLst>
            <a:ext uri="{FF2B5EF4-FFF2-40B4-BE49-F238E27FC236}">
              <a16:creationId xmlns:a16="http://schemas.microsoft.com/office/drawing/2014/main" id="{00000000-0008-0000-0700-000036000000}"/>
            </a:ext>
          </a:extLst>
        </xdr:cNvPr>
        <xdr:cNvSpPr txBox="1"/>
      </xdr:nvSpPr>
      <xdr:spPr>
        <a:xfrm>
          <a:off x="230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議会費グラフ枠">
          <a:extLst>
            <a:ext uri="{FF2B5EF4-FFF2-40B4-BE49-F238E27FC236}">
              <a16:creationId xmlns:a16="http://schemas.microsoft.com/office/drawing/2014/main" id="{00000000-0008-0000-0700-000037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22542</xdr:rowOff>
    </xdr:from>
    <xdr:to>
      <xdr:col>24</xdr:col>
      <xdr:colOff>62865</xdr:colOff>
      <xdr:row>38</xdr:row>
      <xdr:rowOff>15113</xdr:rowOff>
    </xdr:to>
    <xdr:cxnSp macro="">
      <xdr:nvCxnSpPr>
        <xdr:cNvPr id="56" name="直線コネクタ 55">
          <a:extLst>
            <a:ext uri="{FF2B5EF4-FFF2-40B4-BE49-F238E27FC236}">
              <a16:creationId xmlns:a16="http://schemas.microsoft.com/office/drawing/2014/main" id="{00000000-0008-0000-0700-000038000000}"/>
            </a:ext>
          </a:extLst>
        </xdr:cNvPr>
        <xdr:cNvCxnSpPr/>
      </xdr:nvCxnSpPr>
      <xdr:spPr>
        <a:xfrm flipV="1">
          <a:off x="4633595" y="5337492"/>
          <a:ext cx="1270" cy="119272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18940</xdr:rowOff>
    </xdr:from>
    <xdr:ext cx="469744" cy="259045"/>
    <xdr:sp macro="" textlink="">
      <xdr:nvSpPr>
        <xdr:cNvPr id="57" name="議会費最小値テキスト">
          <a:extLst>
            <a:ext uri="{FF2B5EF4-FFF2-40B4-BE49-F238E27FC236}">
              <a16:creationId xmlns:a16="http://schemas.microsoft.com/office/drawing/2014/main" id="{00000000-0008-0000-0700-000039000000}"/>
            </a:ext>
          </a:extLst>
        </xdr:cNvPr>
        <xdr:cNvSpPr txBox="1"/>
      </xdr:nvSpPr>
      <xdr:spPr>
        <a:xfrm>
          <a:off x="4686300" y="65340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15113</xdr:rowOff>
    </xdr:from>
    <xdr:to>
      <xdr:col>24</xdr:col>
      <xdr:colOff>152400</xdr:colOff>
      <xdr:row>38</xdr:row>
      <xdr:rowOff>15113</xdr:rowOff>
    </xdr:to>
    <xdr:cxnSp macro="">
      <xdr:nvCxnSpPr>
        <xdr:cNvPr id="58" name="直線コネクタ 57">
          <a:extLst>
            <a:ext uri="{FF2B5EF4-FFF2-40B4-BE49-F238E27FC236}">
              <a16:creationId xmlns:a16="http://schemas.microsoft.com/office/drawing/2014/main" id="{00000000-0008-0000-0700-00003A000000}"/>
            </a:ext>
          </a:extLst>
        </xdr:cNvPr>
        <xdr:cNvCxnSpPr/>
      </xdr:nvCxnSpPr>
      <xdr:spPr>
        <a:xfrm>
          <a:off x="4546600" y="65302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140669</xdr:rowOff>
    </xdr:from>
    <xdr:ext cx="469744" cy="259045"/>
    <xdr:sp macro="" textlink="">
      <xdr:nvSpPr>
        <xdr:cNvPr id="59" name="議会費最大値テキスト">
          <a:extLst>
            <a:ext uri="{FF2B5EF4-FFF2-40B4-BE49-F238E27FC236}">
              <a16:creationId xmlns:a16="http://schemas.microsoft.com/office/drawing/2014/main" id="{00000000-0008-0000-0700-00003B000000}"/>
            </a:ext>
          </a:extLst>
        </xdr:cNvPr>
        <xdr:cNvSpPr txBox="1"/>
      </xdr:nvSpPr>
      <xdr:spPr>
        <a:xfrm>
          <a:off x="4686300" y="51127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9,315</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31</xdr:row>
      <xdr:rowOff>22542</xdr:rowOff>
    </xdr:from>
    <xdr:to>
      <xdr:col>24</xdr:col>
      <xdr:colOff>152400</xdr:colOff>
      <xdr:row>31</xdr:row>
      <xdr:rowOff>22542</xdr:rowOff>
    </xdr:to>
    <xdr:cxnSp macro="">
      <xdr:nvCxnSpPr>
        <xdr:cNvPr id="60" name="直線コネクタ 59">
          <a:extLst>
            <a:ext uri="{FF2B5EF4-FFF2-40B4-BE49-F238E27FC236}">
              <a16:creationId xmlns:a16="http://schemas.microsoft.com/office/drawing/2014/main" id="{00000000-0008-0000-0700-00003C000000}"/>
            </a:ext>
          </a:extLst>
        </xdr:cNvPr>
        <xdr:cNvCxnSpPr/>
      </xdr:nvCxnSpPr>
      <xdr:spPr>
        <a:xfrm>
          <a:off x="4546600" y="53374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35</xdr:row>
      <xdr:rowOff>98361</xdr:rowOff>
    </xdr:from>
    <xdr:to>
      <xdr:col>24</xdr:col>
      <xdr:colOff>63500</xdr:colOff>
      <xdr:row>35</xdr:row>
      <xdr:rowOff>125984</xdr:rowOff>
    </xdr:to>
    <xdr:cxnSp macro="">
      <xdr:nvCxnSpPr>
        <xdr:cNvPr id="61" name="直線コネクタ 60">
          <a:extLst>
            <a:ext uri="{FF2B5EF4-FFF2-40B4-BE49-F238E27FC236}">
              <a16:creationId xmlns:a16="http://schemas.microsoft.com/office/drawing/2014/main" id="{00000000-0008-0000-0700-00003D000000}"/>
            </a:ext>
          </a:extLst>
        </xdr:cNvPr>
        <xdr:cNvCxnSpPr/>
      </xdr:nvCxnSpPr>
      <xdr:spPr>
        <a:xfrm>
          <a:off x="3797300" y="6099111"/>
          <a:ext cx="838200" cy="276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104093</xdr:rowOff>
    </xdr:from>
    <xdr:ext cx="469744" cy="259045"/>
    <xdr:sp macro="" textlink="">
      <xdr:nvSpPr>
        <xdr:cNvPr id="62" name="議会費平均値テキスト">
          <a:extLst>
            <a:ext uri="{FF2B5EF4-FFF2-40B4-BE49-F238E27FC236}">
              <a16:creationId xmlns:a16="http://schemas.microsoft.com/office/drawing/2014/main" id="{00000000-0008-0000-0700-00003E000000}"/>
            </a:ext>
          </a:extLst>
        </xdr:cNvPr>
        <xdr:cNvSpPr txBox="1"/>
      </xdr:nvSpPr>
      <xdr:spPr>
        <a:xfrm>
          <a:off x="4686300" y="610484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125666</xdr:rowOff>
    </xdr:from>
    <xdr:to>
      <xdr:col>24</xdr:col>
      <xdr:colOff>114300</xdr:colOff>
      <xdr:row>36</xdr:row>
      <xdr:rowOff>55816</xdr:rowOff>
    </xdr:to>
    <xdr:sp macro="" textlink="">
      <xdr:nvSpPr>
        <xdr:cNvPr id="63" name="フローチャート: 判断 62">
          <a:extLst>
            <a:ext uri="{FF2B5EF4-FFF2-40B4-BE49-F238E27FC236}">
              <a16:creationId xmlns:a16="http://schemas.microsoft.com/office/drawing/2014/main" id="{00000000-0008-0000-0700-00003F000000}"/>
            </a:ext>
          </a:extLst>
        </xdr:cNvPr>
        <xdr:cNvSpPr/>
      </xdr:nvSpPr>
      <xdr:spPr>
        <a:xfrm>
          <a:off x="4584700" y="61264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35</xdr:row>
      <xdr:rowOff>20447</xdr:rowOff>
    </xdr:from>
    <xdr:to>
      <xdr:col>19</xdr:col>
      <xdr:colOff>177800</xdr:colOff>
      <xdr:row>35</xdr:row>
      <xdr:rowOff>98361</xdr:rowOff>
    </xdr:to>
    <xdr:cxnSp macro="">
      <xdr:nvCxnSpPr>
        <xdr:cNvPr id="64" name="直線コネクタ 63">
          <a:extLst>
            <a:ext uri="{FF2B5EF4-FFF2-40B4-BE49-F238E27FC236}">
              <a16:creationId xmlns:a16="http://schemas.microsoft.com/office/drawing/2014/main" id="{00000000-0008-0000-0700-000040000000}"/>
            </a:ext>
          </a:extLst>
        </xdr:cNvPr>
        <xdr:cNvCxnSpPr/>
      </xdr:nvCxnSpPr>
      <xdr:spPr>
        <a:xfrm>
          <a:off x="2908300" y="6021197"/>
          <a:ext cx="889000" cy="779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86233</xdr:rowOff>
    </xdr:from>
    <xdr:to>
      <xdr:col>20</xdr:col>
      <xdr:colOff>38100</xdr:colOff>
      <xdr:row>36</xdr:row>
      <xdr:rowOff>16383</xdr:rowOff>
    </xdr:to>
    <xdr:sp macro="" textlink="">
      <xdr:nvSpPr>
        <xdr:cNvPr id="65" name="フローチャート: 判断 64">
          <a:extLst>
            <a:ext uri="{FF2B5EF4-FFF2-40B4-BE49-F238E27FC236}">
              <a16:creationId xmlns:a16="http://schemas.microsoft.com/office/drawing/2014/main" id="{00000000-0008-0000-0700-000041000000}"/>
            </a:ext>
          </a:extLst>
        </xdr:cNvPr>
        <xdr:cNvSpPr/>
      </xdr:nvSpPr>
      <xdr:spPr>
        <a:xfrm>
          <a:off x="3746500" y="60869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36</xdr:row>
      <xdr:rowOff>7510</xdr:rowOff>
    </xdr:from>
    <xdr:ext cx="469744" cy="259045"/>
    <xdr:sp macro="" textlink="">
      <xdr:nvSpPr>
        <xdr:cNvPr id="66" name="テキスト ボックス 65">
          <a:extLst>
            <a:ext uri="{FF2B5EF4-FFF2-40B4-BE49-F238E27FC236}">
              <a16:creationId xmlns:a16="http://schemas.microsoft.com/office/drawing/2014/main" id="{00000000-0008-0000-0700-000042000000}"/>
            </a:ext>
          </a:extLst>
        </xdr:cNvPr>
        <xdr:cNvSpPr txBox="1"/>
      </xdr:nvSpPr>
      <xdr:spPr>
        <a:xfrm>
          <a:off x="3562428" y="61797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35</xdr:row>
      <xdr:rowOff>20447</xdr:rowOff>
    </xdr:from>
    <xdr:to>
      <xdr:col>15</xdr:col>
      <xdr:colOff>50800</xdr:colOff>
      <xdr:row>35</xdr:row>
      <xdr:rowOff>45784</xdr:rowOff>
    </xdr:to>
    <xdr:cxnSp macro="">
      <xdr:nvCxnSpPr>
        <xdr:cNvPr id="67" name="直線コネクタ 66">
          <a:extLst>
            <a:ext uri="{FF2B5EF4-FFF2-40B4-BE49-F238E27FC236}">
              <a16:creationId xmlns:a16="http://schemas.microsoft.com/office/drawing/2014/main" id="{00000000-0008-0000-0700-000043000000}"/>
            </a:ext>
          </a:extLst>
        </xdr:cNvPr>
        <xdr:cNvCxnSpPr/>
      </xdr:nvCxnSpPr>
      <xdr:spPr>
        <a:xfrm flipV="1">
          <a:off x="2019300" y="6021197"/>
          <a:ext cx="889000" cy="253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81280</xdr:rowOff>
    </xdr:from>
    <xdr:to>
      <xdr:col>15</xdr:col>
      <xdr:colOff>101600</xdr:colOff>
      <xdr:row>36</xdr:row>
      <xdr:rowOff>11430</xdr:rowOff>
    </xdr:to>
    <xdr:sp macro="" textlink="">
      <xdr:nvSpPr>
        <xdr:cNvPr id="68" name="フローチャート: 判断 67">
          <a:extLst>
            <a:ext uri="{FF2B5EF4-FFF2-40B4-BE49-F238E27FC236}">
              <a16:creationId xmlns:a16="http://schemas.microsoft.com/office/drawing/2014/main" id="{00000000-0008-0000-0700-000044000000}"/>
            </a:ext>
          </a:extLst>
        </xdr:cNvPr>
        <xdr:cNvSpPr/>
      </xdr:nvSpPr>
      <xdr:spPr>
        <a:xfrm>
          <a:off x="2857500" y="6082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36</xdr:row>
      <xdr:rowOff>2557</xdr:rowOff>
    </xdr:from>
    <xdr:ext cx="469744" cy="259045"/>
    <xdr:sp macro="" textlink="">
      <xdr:nvSpPr>
        <xdr:cNvPr id="69" name="テキスト ボックス 68">
          <a:extLst>
            <a:ext uri="{FF2B5EF4-FFF2-40B4-BE49-F238E27FC236}">
              <a16:creationId xmlns:a16="http://schemas.microsoft.com/office/drawing/2014/main" id="{00000000-0008-0000-0700-000045000000}"/>
            </a:ext>
          </a:extLst>
        </xdr:cNvPr>
        <xdr:cNvSpPr txBox="1"/>
      </xdr:nvSpPr>
      <xdr:spPr>
        <a:xfrm>
          <a:off x="2673428" y="61747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35</xdr:row>
      <xdr:rowOff>45784</xdr:rowOff>
    </xdr:from>
    <xdr:to>
      <xdr:col>10</xdr:col>
      <xdr:colOff>114300</xdr:colOff>
      <xdr:row>35</xdr:row>
      <xdr:rowOff>63881</xdr:rowOff>
    </xdr:to>
    <xdr:cxnSp macro="">
      <xdr:nvCxnSpPr>
        <xdr:cNvPr id="70" name="直線コネクタ 69">
          <a:extLst>
            <a:ext uri="{FF2B5EF4-FFF2-40B4-BE49-F238E27FC236}">
              <a16:creationId xmlns:a16="http://schemas.microsoft.com/office/drawing/2014/main" id="{00000000-0008-0000-0700-000046000000}"/>
            </a:ext>
          </a:extLst>
        </xdr:cNvPr>
        <xdr:cNvCxnSpPr/>
      </xdr:nvCxnSpPr>
      <xdr:spPr>
        <a:xfrm flipV="1">
          <a:off x="1130300" y="6046534"/>
          <a:ext cx="889000" cy="180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86614</xdr:rowOff>
    </xdr:from>
    <xdr:to>
      <xdr:col>10</xdr:col>
      <xdr:colOff>165100</xdr:colOff>
      <xdr:row>36</xdr:row>
      <xdr:rowOff>16764</xdr:rowOff>
    </xdr:to>
    <xdr:sp macro="" textlink="">
      <xdr:nvSpPr>
        <xdr:cNvPr id="71" name="フローチャート: 判断 70">
          <a:extLst>
            <a:ext uri="{FF2B5EF4-FFF2-40B4-BE49-F238E27FC236}">
              <a16:creationId xmlns:a16="http://schemas.microsoft.com/office/drawing/2014/main" id="{00000000-0008-0000-0700-000047000000}"/>
            </a:ext>
          </a:extLst>
        </xdr:cNvPr>
        <xdr:cNvSpPr/>
      </xdr:nvSpPr>
      <xdr:spPr>
        <a:xfrm>
          <a:off x="1968500" y="60873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36</xdr:row>
      <xdr:rowOff>7891</xdr:rowOff>
    </xdr:from>
    <xdr:ext cx="469744" cy="259045"/>
    <xdr:sp macro="" textlink="">
      <xdr:nvSpPr>
        <xdr:cNvPr id="72" name="テキスト ボックス 71">
          <a:extLst>
            <a:ext uri="{FF2B5EF4-FFF2-40B4-BE49-F238E27FC236}">
              <a16:creationId xmlns:a16="http://schemas.microsoft.com/office/drawing/2014/main" id="{00000000-0008-0000-0700-000048000000}"/>
            </a:ext>
          </a:extLst>
        </xdr:cNvPr>
        <xdr:cNvSpPr txBox="1"/>
      </xdr:nvSpPr>
      <xdr:spPr>
        <a:xfrm>
          <a:off x="1784428" y="61800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92520</xdr:rowOff>
    </xdr:from>
    <xdr:to>
      <xdr:col>6</xdr:col>
      <xdr:colOff>38100</xdr:colOff>
      <xdr:row>36</xdr:row>
      <xdr:rowOff>22670</xdr:rowOff>
    </xdr:to>
    <xdr:sp macro="" textlink="">
      <xdr:nvSpPr>
        <xdr:cNvPr id="73" name="フローチャート: 判断 72">
          <a:extLst>
            <a:ext uri="{FF2B5EF4-FFF2-40B4-BE49-F238E27FC236}">
              <a16:creationId xmlns:a16="http://schemas.microsoft.com/office/drawing/2014/main" id="{00000000-0008-0000-0700-000049000000}"/>
            </a:ext>
          </a:extLst>
        </xdr:cNvPr>
        <xdr:cNvSpPr/>
      </xdr:nvSpPr>
      <xdr:spPr>
        <a:xfrm>
          <a:off x="1079500" y="60932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36</xdr:row>
      <xdr:rowOff>13797</xdr:rowOff>
    </xdr:from>
    <xdr:ext cx="469744"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895428" y="61859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700-00004E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700-00004F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75184</xdr:rowOff>
    </xdr:from>
    <xdr:to>
      <xdr:col>24</xdr:col>
      <xdr:colOff>114300</xdr:colOff>
      <xdr:row>36</xdr:row>
      <xdr:rowOff>5334</xdr:rowOff>
    </xdr:to>
    <xdr:sp macro="" textlink="">
      <xdr:nvSpPr>
        <xdr:cNvPr id="80" name="楕円 79">
          <a:extLst>
            <a:ext uri="{FF2B5EF4-FFF2-40B4-BE49-F238E27FC236}">
              <a16:creationId xmlns:a16="http://schemas.microsoft.com/office/drawing/2014/main" id="{00000000-0008-0000-0700-000050000000}"/>
            </a:ext>
          </a:extLst>
        </xdr:cNvPr>
        <xdr:cNvSpPr/>
      </xdr:nvSpPr>
      <xdr:spPr>
        <a:xfrm>
          <a:off x="4584700" y="60759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34</xdr:row>
      <xdr:rowOff>98061</xdr:rowOff>
    </xdr:from>
    <xdr:ext cx="469744" cy="259045"/>
    <xdr:sp macro="" textlink="">
      <xdr:nvSpPr>
        <xdr:cNvPr id="81" name="議会費該当値テキスト">
          <a:extLst>
            <a:ext uri="{FF2B5EF4-FFF2-40B4-BE49-F238E27FC236}">
              <a16:creationId xmlns:a16="http://schemas.microsoft.com/office/drawing/2014/main" id="{00000000-0008-0000-0700-000051000000}"/>
            </a:ext>
          </a:extLst>
        </xdr:cNvPr>
        <xdr:cNvSpPr txBox="1"/>
      </xdr:nvSpPr>
      <xdr:spPr>
        <a:xfrm>
          <a:off x="4686300" y="59273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5,172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47561</xdr:rowOff>
    </xdr:from>
    <xdr:to>
      <xdr:col>20</xdr:col>
      <xdr:colOff>38100</xdr:colOff>
      <xdr:row>35</xdr:row>
      <xdr:rowOff>149161</xdr:rowOff>
    </xdr:to>
    <xdr:sp macro="" textlink="">
      <xdr:nvSpPr>
        <xdr:cNvPr id="82" name="楕円 81">
          <a:extLst>
            <a:ext uri="{FF2B5EF4-FFF2-40B4-BE49-F238E27FC236}">
              <a16:creationId xmlns:a16="http://schemas.microsoft.com/office/drawing/2014/main" id="{00000000-0008-0000-0700-000052000000}"/>
            </a:ext>
          </a:extLst>
        </xdr:cNvPr>
        <xdr:cNvSpPr/>
      </xdr:nvSpPr>
      <xdr:spPr>
        <a:xfrm>
          <a:off x="3746500" y="60483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33</xdr:row>
      <xdr:rowOff>165688</xdr:rowOff>
    </xdr:from>
    <xdr:ext cx="469744" cy="259045"/>
    <xdr:sp macro="" textlink="">
      <xdr:nvSpPr>
        <xdr:cNvPr id="83" name="テキスト ボックス 82">
          <a:extLst>
            <a:ext uri="{FF2B5EF4-FFF2-40B4-BE49-F238E27FC236}">
              <a16:creationId xmlns:a16="http://schemas.microsoft.com/office/drawing/2014/main" id="{00000000-0008-0000-0700-000053000000}"/>
            </a:ext>
          </a:extLst>
        </xdr:cNvPr>
        <xdr:cNvSpPr txBox="1"/>
      </xdr:nvSpPr>
      <xdr:spPr>
        <a:xfrm>
          <a:off x="3562428" y="58235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34</xdr:row>
      <xdr:rowOff>141097</xdr:rowOff>
    </xdr:from>
    <xdr:to>
      <xdr:col>15</xdr:col>
      <xdr:colOff>101600</xdr:colOff>
      <xdr:row>35</xdr:row>
      <xdr:rowOff>71247</xdr:rowOff>
    </xdr:to>
    <xdr:sp macro="" textlink="">
      <xdr:nvSpPr>
        <xdr:cNvPr id="84" name="楕円 83">
          <a:extLst>
            <a:ext uri="{FF2B5EF4-FFF2-40B4-BE49-F238E27FC236}">
              <a16:creationId xmlns:a16="http://schemas.microsoft.com/office/drawing/2014/main" id="{00000000-0008-0000-0700-000054000000}"/>
            </a:ext>
          </a:extLst>
        </xdr:cNvPr>
        <xdr:cNvSpPr/>
      </xdr:nvSpPr>
      <xdr:spPr>
        <a:xfrm>
          <a:off x="2857500" y="59703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33</xdr:row>
      <xdr:rowOff>87774</xdr:rowOff>
    </xdr:from>
    <xdr:ext cx="469744" cy="259045"/>
    <xdr:sp macro="" textlink="">
      <xdr:nvSpPr>
        <xdr:cNvPr id="85" name="テキスト ボックス 84">
          <a:extLst>
            <a:ext uri="{FF2B5EF4-FFF2-40B4-BE49-F238E27FC236}">
              <a16:creationId xmlns:a16="http://schemas.microsoft.com/office/drawing/2014/main" id="{00000000-0008-0000-0700-000055000000}"/>
            </a:ext>
          </a:extLst>
        </xdr:cNvPr>
        <xdr:cNvSpPr txBox="1"/>
      </xdr:nvSpPr>
      <xdr:spPr>
        <a:xfrm>
          <a:off x="2673428" y="57456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34</xdr:row>
      <xdr:rowOff>166434</xdr:rowOff>
    </xdr:from>
    <xdr:to>
      <xdr:col>10</xdr:col>
      <xdr:colOff>165100</xdr:colOff>
      <xdr:row>35</xdr:row>
      <xdr:rowOff>96584</xdr:rowOff>
    </xdr:to>
    <xdr:sp macro="" textlink="">
      <xdr:nvSpPr>
        <xdr:cNvPr id="86" name="楕円 85">
          <a:extLst>
            <a:ext uri="{FF2B5EF4-FFF2-40B4-BE49-F238E27FC236}">
              <a16:creationId xmlns:a16="http://schemas.microsoft.com/office/drawing/2014/main" id="{00000000-0008-0000-0700-000056000000}"/>
            </a:ext>
          </a:extLst>
        </xdr:cNvPr>
        <xdr:cNvSpPr/>
      </xdr:nvSpPr>
      <xdr:spPr>
        <a:xfrm>
          <a:off x="1968500" y="59957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33</xdr:row>
      <xdr:rowOff>113111</xdr:rowOff>
    </xdr:from>
    <xdr:ext cx="469744" cy="259045"/>
    <xdr:sp macro="" textlink="">
      <xdr:nvSpPr>
        <xdr:cNvPr id="87" name="テキスト ボックス 86">
          <a:extLst>
            <a:ext uri="{FF2B5EF4-FFF2-40B4-BE49-F238E27FC236}">
              <a16:creationId xmlns:a16="http://schemas.microsoft.com/office/drawing/2014/main" id="{00000000-0008-0000-0700-000057000000}"/>
            </a:ext>
          </a:extLst>
        </xdr:cNvPr>
        <xdr:cNvSpPr txBox="1"/>
      </xdr:nvSpPr>
      <xdr:spPr>
        <a:xfrm>
          <a:off x="1784428" y="57709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13081</xdr:rowOff>
    </xdr:from>
    <xdr:to>
      <xdr:col>6</xdr:col>
      <xdr:colOff>38100</xdr:colOff>
      <xdr:row>35</xdr:row>
      <xdr:rowOff>114681</xdr:rowOff>
    </xdr:to>
    <xdr:sp macro="" textlink="">
      <xdr:nvSpPr>
        <xdr:cNvPr id="88" name="楕円 87">
          <a:extLst>
            <a:ext uri="{FF2B5EF4-FFF2-40B4-BE49-F238E27FC236}">
              <a16:creationId xmlns:a16="http://schemas.microsoft.com/office/drawing/2014/main" id="{00000000-0008-0000-0700-000058000000}"/>
            </a:ext>
          </a:extLst>
        </xdr:cNvPr>
        <xdr:cNvSpPr/>
      </xdr:nvSpPr>
      <xdr:spPr>
        <a:xfrm>
          <a:off x="1079500" y="60138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33</xdr:row>
      <xdr:rowOff>131208</xdr:rowOff>
    </xdr:from>
    <xdr:ext cx="469744" cy="259045"/>
    <xdr:sp macro="" textlink="">
      <xdr:nvSpPr>
        <xdr:cNvPr id="89" name="テキスト ボックス 88">
          <a:extLst>
            <a:ext uri="{FF2B5EF4-FFF2-40B4-BE49-F238E27FC236}">
              <a16:creationId xmlns:a16="http://schemas.microsoft.com/office/drawing/2014/main" id="{00000000-0008-0000-0700-000059000000}"/>
            </a:ext>
          </a:extLst>
        </xdr:cNvPr>
        <xdr:cNvSpPr txBox="1"/>
      </xdr:nvSpPr>
      <xdr:spPr>
        <a:xfrm>
          <a:off x="895428" y="57890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157,834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id="{00000000-0008-0000-0700-000060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210,695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id="{00000000-0008-0000-0700-000061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id="{00000000-0008-0000-0700-000062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id="{00000000-0008-0000-0700-000063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98878</xdr:rowOff>
    </xdr:from>
    <xdr:to>
      <xdr:col>28</xdr:col>
      <xdr:colOff>114300</xdr:colOff>
      <xdr:row>59</xdr:row>
      <xdr:rowOff>98878</xdr:rowOff>
    </xdr:to>
    <xdr:cxnSp macro="">
      <xdr:nvCxnSpPr>
        <xdr:cNvPr id="100" name="直線コネクタ 99">
          <a:extLst>
            <a:ext uri="{FF2B5EF4-FFF2-40B4-BE49-F238E27FC236}">
              <a16:creationId xmlns:a16="http://schemas.microsoft.com/office/drawing/2014/main" id="{00000000-0008-0000-0700-000064000000}"/>
            </a:ext>
          </a:extLst>
        </xdr:cNvPr>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128105</xdr:rowOff>
    </xdr:from>
    <xdr:ext cx="248786" cy="259045"/>
    <xdr:sp macro="" textlink="">
      <xdr:nvSpPr>
        <xdr:cNvPr id="101" name="テキスト ボックス 100">
          <a:extLst>
            <a:ext uri="{FF2B5EF4-FFF2-40B4-BE49-F238E27FC236}">
              <a16:creationId xmlns:a16="http://schemas.microsoft.com/office/drawing/2014/main" id="{00000000-0008-0000-0700-000065000000}"/>
            </a:ext>
          </a:extLst>
        </xdr:cNvPr>
        <xdr:cNvSpPr txBox="1"/>
      </xdr:nvSpPr>
      <xdr:spPr>
        <a:xfrm>
          <a:off x="513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2" name="直線コネクタ 101">
          <a:extLst>
            <a:ext uri="{FF2B5EF4-FFF2-40B4-BE49-F238E27FC236}">
              <a16:creationId xmlns:a16="http://schemas.microsoft.com/office/drawing/2014/main" id="{00000000-0008-0000-0700-000066000000}"/>
            </a:ext>
          </a:extLst>
        </xdr:cNvPr>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144434</xdr:rowOff>
    </xdr:from>
    <xdr:ext cx="595419" cy="259045"/>
    <xdr:sp macro="" textlink="">
      <xdr:nvSpPr>
        <xdr:cNvPr id="103" name="テキスト ボックス 102">
          <a:extLst>
            <a:ext uri="{FF2B5EF4-FFF2-40B4-BE49-F238E27FC236}">
              <a16:creationId xmlns:a16="http://schemas.microsoft.com/office/drawing/2014/main" id="{00000000-0008-0000-0700-000067000000}"/>
            </a:ext>
          </a:extLst>
        </xdr:cNvPr>
        <xdr:cNvSpPr txBox="1"/>
      </xdr:nvSpPr>
      <xdr:spPr>
        <a:xfrm>
          <a:off x="166581" y="9745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4" name="直線コネクタ 103">
          <a:extLst>
            <a:ext uri="{FF2B5EF4-FFF2-40B4-BE49-F238E27FC236}">
              <a16:creationId xmlns:a16="http://schemas.microsoft.com/office/drawing/2014/main" id="{00000000-0008-0000-0700-000068000000}"/>
            </a:ext>
          </a:extLst>
        </xdr:cNvPr>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54</xdr:row>
      <xdr:rowOff>160762</xdr:rowOff>
    </xdr:from>
    <xdr:ext cx="595419" cy="259045"/>
    <xdr:sp macro="" textlink="">
      <xdr:nvSpPr>
        <xdr:cNvPr id="105" name="テキスト ボックス 104">
          <a:extLst>
            <a:ext uri="{FF2B5EF4-FFF2-40B4-BE49-F238E27FC236}">
              <a16:creationId xmlns:a16="http://schemas.microsoft.com/office/drawing/2014/main" id="{00000000-0008-0000-0700-000069000000}"/>
            </a:ext>
          </a:extLst>
        </xdr:cNvPr>
        <xdr:cNvSpPr txBox="1"/>
      </xdr:nvSpPr>
      <xdr:spPr>
        <a:xfrm>
          <a:off x="166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6" name="直線コネクタ 105">
          <a:extLst>
            <a:ext uri="{FF2B5EF4-FFF2-40B4-BE49-F238E27FC236}">
              <a16:creationId xmlns:a16="http://schemas.microsoft.com/office/drawing/2014/main" id="{00000000-0008-0000-0700-00006A000000}"/>
            </a:ext>
          </a:extLst>
        </xdr:cNvPr>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07" name="テキスト ボックス 106">
          <a:extLst>
            <a:ext uri="{FF2B5EF4-FFF2-40B4-BE49-F238E27FC236}">
              <a16:creationId xmlns:a16="http://schemas.microsoft.com/office/drawing/2014/main" id="{00000000-0008-0000-0700-00006B000000}"/>
            </a:ext>
          </a:extLst>
        </xdr:cNvPr>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08" name="直線コネクタ 107">
          <a:extLst>
            <a:ext uri="{FF2B5EF4-FFF2-40B4-BE49-F238E27FC236}">
              <a16:creationId xmlns:a16="http://schemas.microsoft.com/office/drawing/2014/main" id="{00000000-0008-0000-0700-00006C000000}"/>
            </a:ext>
          </a:extLst>
        </xdr:cNvPr>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09" name="テキスト ボックス 108">
          <a:extLst>
            <a:ext uri="{FF2B5EF4-FFF2-40B4-BE49-F238E27FC236}">
              <a16:creationId xmlns:a16="http://schemas.microsoft.com/office/drawing/2014/main" id="{00000000-0008-0000-0700-00006D000000}"/>
            </a:ext>
          </a:extLst>
        </xdr:cNvPr>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10" name="直線コネクタ 109">
          <a:extLst>
            <a:ext uri="{FF2B5EF4-FFF2-40B4-BE49-F238E27FC236}">
              <a16:creationId xmlns:a16="http://schemas.microsoft.com/office/drawing/2014/main" id="{00000000-0008-0000-0700-00006E000000}"/>
            </a:ext>
          </a:extLst>
        </xdr:cNvPr>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49</xdr:row>
      <xdr:rowOff>38299</xdr:rowOff>
    </xdr:from>
    <xdr:ext cx="685572" cy="259045"/>
    <xdr:sp macro="" textlink="">
      <xdr:nvSpPr>
        <xdr:cNvPr id="111" name="テキスト ボックス 110">
          <a:extLst>
            <a:ext uri="{FF2B5EF4-FFF2-40B4-BE49-F238E27FC236}">
              <a16:creationId xmlns:a16="http://schemas.microsoft.com/office/drawing/2014/main" id="{00000000-0008-0000-0700-00006F000000}"/>
            </a:ext>
          </a:extLst>
        </xdr:cNvPr>
        <xdr:cNvSpPr txBox="1"/>
      </xdr:nvSpPr>
      <xdr:spPr>
        <a:xfrm>
          <a:off x="76428" y="843934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2" name="直線コネクタ 111">
          <a:extLst>
            <a:ext uri="{FF2B5EF4-FFF2-40B4-BE49-F238E27FC236}">
              <a16:creationId xmlns:a16="http://schemas.microsoft.com/office/drawing/2014/main" id="{00000000-0008-0000-0700-000070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13" name="テキスト ボックス 112">
          <a:extLst>
            <a:ext uri="{FF2B5EF4-FFF2-40B4-BE49-F238E27FC236}">
              <a16:creationId xmlns:a16="http://schemas.microsoft.com/office/drawing/2014/main" id="{00000000-0008-0000-0700-000071000000}"/>
            </a:ext>
          </a:extLst>
        </xdr:cNvPr>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4" name="総務費グラフ枠">
          <a:extLst>
            <a:ext uri="{FF2B5EF4-FFF2-40B4-BE49-F238E27FC236}">
              <a16:creationId xmlns:a16="http://schemas.microsoft.com/office/drawing/2014/main" id="{00000000-0008-0000-0700-000072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74706</xdr:rowOff>
    </xdr:from>
    <xdr:to>
      <xdr:col>24</xdr:col>
      <xdr:colOff>62865</xdr:colOff>
      <xdr:row>58</xdr:row>
      <xdr:rowOff>58538</xdr:rowOff>
    </xdr:to>
    <xdr:cxnSp macro="">
      <xdr:nvCxnSpPr>
        <xdr:cNvPr id="115" name="直線コネクタ 114">
          <a:extLst>
            <a:ext uri="{FF2B5EF4-FFF2-40B4-BE49-F238E27FC236}">
              <a16:creationId xmlns:a16="http://schemas.microsoft.com/office/drawing/2014/main" id="{00000000-0008-0000-0700-000073000000}"/>
            </a:ext>
          </a:extLst>
        </xdr:cNvPr>
        <xdr:cNvCxnSpPr/>
      </xdr:nvCxnSpPr>
      <xdr:spPr>
        <a:xfrm flipV="1">
          <a:off x="4633595" y="8647206"/>
          <a:ext cx="1270" cy="13554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62365</xdr:rowOff>
    </xdr:from>
    <xdr:ext cx="599010" cy="259045"/>
    <xdr:sp macro="" textlink="">
      <xdr:nvSpPr>
        <xdr:cNvPr id="116" name="総務費最小値テキスト">
          <a:extLst>
            <a:ext uri="{FF2B5EF4-FFF2-40B4-BE49-F238E27FC236}">
              <a16:creationId xmlns:a16="http://schemas.microsoft.com/office/drawing/2014/main" id="{00000000-0008-0000-0700-000074000000}"/>
            </a:ext>
          </a:extLst>
        </xdr:cNvPr>
        <xdr:cNvSpPr txBox="1"/>
      </xdr:nvSpPr>
      <xdr:spPr>
        <a:xfrm>
          <a:off x="4686300" y="100064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129,706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58538</xdr:rowOff>
    </xdr:from>
    <xdr:to>
      <xdr:col>24</xdr:col>
      <xdr:colOff>152400</xdr:colOff>
      <xdr:row>58</xdr:row>
      <xdr:rowOff>58538</xdr:rowOff>
    </xdr:to>
    <xdr:cxnSp macro="">
      <xdr:nvCxnSpPr>
        <xdr:cNvPr id="117" name="直線コネクタ 116">
          <a:extLst>
            <a:ext uri="{FF2B5EF4-FFF2-40B4-BE49-F238E27FC236}">
              <a16:creationId xmlns:a16="http://schemas.microsoft.com/office/drawing/2014/main" id="{00000000-0008-0000-0700-000075000000}"/>
            </a:ext>
          </a:extLst>
        </xdr:cNvPr>
        <xdr:cNvCxnSpPr/>
      </xdr:nvCxnSpPr>
      <xdr:spPr>
        <a:xfrm>
          <a:off x="4546600" y="100026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21383</xdr:rowOff>
    </xdr:from>
    <xdr:ext cx="599010" cy="259045"/>
    <xdr:sp macro="" textlink="">
      <xdr:nvSpPr>
        <xdr:cNvPr id="118" name="総務費最大値テキスト">
          <a:extLst>
            <a:ext uri="{FF2B5EF4-FFF2-40B4-BE49-F238E27FC236}">
              <a16:creationId xmlns:a16="http://schemas.microsoft.com/office/drawing/2014/main" id="{00000000-0008-0000-0700-000076000000}"/>
            </a:ext>
          </a:extLst>
        </xdr:cNvPr>
        <xdr:cNvSpPr txBox="1"/>
      </xdr:nvSpPr>
      <xdr:spPr>
        <a:xfrm>
          <a:off x="4686300" y="84224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959,804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50</xdr:row>
      <xdr:rowOff>74706</xdr:rowOff>
    </xdr:from>
    <xdr:to>
      <xdr:col>24</xdr:col>
      <xdr:colOff>152400</xdr:colOff>
      <xdr:row>50</xdr:row>
      <xdr:rowOff>74706</xdr:rowOff>
    </xdr:to>
    <xdr:cxnSp macro="">
      <xdr:nvCxnSpPr>
        <xdr:cNvPr id="119" name="直線コネクタ 118">
          <a:extLst>
            <a:ext uri="{FF2B5EF4-FFF2-40B4-BE49-F238E27FC236}">
              <a16:creationId xmlns:a16="http://schemas.microsoft.com/office/drawing/2014/main" id="{00000000-0008-0000-0700-000077000000}"/>
            </a:ext>
          </a:extLst>
        </xdr:cNvPr>
        <xdr:cNvCxnSpPr/>
      </xdr:nvCxnSpPr>
      <xdr:spPr>
        <a:xfrm>
          <a:off x="4546600" y="86472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157145</xdr:rowOff>
    </xdr:from>
    <xdr:to>
      <xdr:col>24</xdr:col>
      <xdr:colOff>63500</xdr:colOff>
      <xdr:row>58</xdr:row>
      <xdr:rowOff>159100</xdr:rowOff>
    </xdr:to>
    <xdr:cxnSp macro="">
      <xdr:nvCxnSpPr>
        <xdr:cNvPr id="120" name="直線コネクタ 119">
          <a:extLst>
            <a:ext uri="{FF2B5EF4-FFF2-40B4-BE49-F238E27FC236}">
              <a16:creationId xmlns:a16="http://schemas.microsoft.com/office/drawing/2014/main" id="{00000000-0008-0000-0700-000078000000}"/>
            </a:ext>
          </a:extLst>
        </xdr:cNvPr>
        <xdr:cNvCxnSpPr/>
      </xdr:nvCxnSpPr>
      <xdr:spPr>
        <a:xfrm flipV="1">
          <a:off x="3797300" y="9929795"/>
          <a:ext cx="838200" cy="1734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69788</xdr:rowOff>
    </xdr:from>
    <xdr:ext cx="599010" cy="259045"/>
    <xdr:sp macro="" textlink="">
      <xdr:nvSpPr>
        <xdr:cNvPr id="121" name="総務費平均値テキスト">
          <a:extLst>
            <a:ext uri="{FF2B5EF4-FFF2-40B4-BE49-F238E27FC236}">
              <a16:creationId xmlns:a16="http://schemas.microsoft.com/office/drawing/2014/main" id="{00000000-0008-0000-0700-000079000000}"/>
            </a:ext>
          </a:extLst>
        </xdr:cNvPr>
        <xdr:cNvSpPr txBox="1"/>
      </xdr:nvSpPr>
      <xdr:spPr>
        <a:xfrm>
          <a:off x="4686300" y="967098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210,715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46911</xdr:rowOff>
    </xdr:from>
    <xdr:to>
      <xdr:col>24</xdr:col>
      <xdr:colOff>114300</xdr:colOff>
      <xdr:row>57</xdr:row>
      <xdr:rowOff>148511</xdr:rowOff>
    </xdr:to>
    <xdr:sp macro="" textlink="">
      <xdr:nvSpPr>
        <xdr:cNvPr id="122" name="フローチャート: 判断 121">
          <a:extLst>
            <a:ext uri="{FF2B5EF4-FFF2-40B4-BE49-F238E27FC236}">
              <a16:creationId xmlns:a16="http://schemas.microsoft.com/office/drawing/2014/main" id="{00000000-0008-0000-0700-00007A000000}"/>
            </a:ext>
          </a:extLst>
        </xdr:cNvPr>
        <xdr:cNvSpPr/>
      </xdr:nvSpPr>
      <xdr:spPr>
        <a:xfrm>
          <a:off x="4584700" y="9819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156185</xdr:rowOff>
    </xdr:from>
    <xdr:to>
      <xdr:col>19</xdr:col>
      <xdr:colOff>177800</xdr:colOff>
      <xdr:row>58</xdr:row>
      <xdr:rowOff>159100</xdr:rowOff>
    </xdr:to>
    <xdr:cxnSp macro="">
      <xdr:nvCxnSpPr>
        <xdr:cNvPr id="123" name="直線コネクタ 122">
          <a:extLst>
            <a:ext uri="{FF2B5EF4-FFF2-40B4-BE49-F238E27FC236}">
              <a16:creationId xmlns:a16="http://schemas.microsoft.com/office/drawing/2014/main" id="{00000000-0008-0000-0700-00007B000000}"/>
            </a:ext>
          </a:extLst>
        </xdr:cNvPr>
        <xdr:cNvCxnSpPr/>
      </xdr:nvCxnSpPr>
      <xdr:spPr>
        <a:xfrm>
          <a:off x="2908300" y="10100285"/>
          <a:ext cx="889000" cy="29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58</xdr:row>
      <xdr:rowOff>53635</xdr:rowOff>
    </xdr:from>
    <xdr:to>
      <xdr:col>20</xdr:col>
      <xdr:colOff>38100</xdr:colOff>
      <xdr:row>58</xdr:row>
      <xdr:rowOff>155235</xdr:rowOff>
    </xdr:to>
    <xdr:sp macro="" textlink="">
      <xdr:nvSpPr>
        <xdr:cNvPr id="124" name="フローチャート: 判断 123">
          <a:extLst>
            <a:ext uri="{FF2B5EF4-FFF2-40B4-BE49-F238E27FC236}">
              <a16:creationId xmlns:a16="http://schemas.microsoft.com/office/drawing/2014/main" id="{00000000-0008-0000-0700-00007C000000}"/>
            </a:ext>
          </a:extLst>
        </xdr:cNvPr>
        <xdr:cNvSpPr/>
      </xdr:nvSpPr>
      <xdr:spPr>
        <a:xfrm>
          <a:off x="3746500" y="99977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57</xdr:row>
      <xdr:rowOff>312</xdr:rowOff>
    </xdr:from>
    <xdr:ext cx="599010" cy="259045"/>
    <xdr:sp macro="" textlink="">
      <xdr:nvSpPr>
        <xdr:cNvPr id="125" name="テキスト ボックス 124">
          <a:extLst>
            <a:ext uri="{FF2B5EF4-FFF2-40B4-BE49-F238E27FC236}">
              <a16:creationId xmlns:a16="http://schemas.microsoft.com/office/drawing/2014/main" id="{00000000-0008-0000-0700-00007D000000}"/>
            </a:ext>
          </a:extLst>
        </xdr:cNvPr>
        <xdr:cNvSpPr txBox="1"/>
      </xdr:nvSpPr>
      <xdr:spPr>
        <a:xfrm>
          <a:off x="3497795" y="97729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101,597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101433</xdr:rowOff>
    </xdr:from>
    <xdr:to>
      <xdr:col>15</xdr:col>
      <xdr:colOff>50800</xdr:colOff>
      <xdr:row>58</xdr:row>
      <xdr:rowOff>156185</xdr:rowOff>
    </xdr:to>
    <xdr:cxnSp macro="">
      <xdr:nvCxnSpPr>
        <xdr:cNvPr id="126" name="直線コネクタ 125">
          <a:extLst>
            <a:ext uri="{FF2B5EF4-FFF2-40B4-BE49-F238E27FC236}">
              <a16:creationId xmlns:a16="http://schemas.microsoft.com/office/drawing/2014/main" id="{00000000-0008-0000-0700-00007E000000}"/>
            </a:ext>
          </a:extLst>
        </xdr:cNvPr>
        <xdr:cNvCxnSpPr/>
      </xdr:nvCxnSpPr>
      <xdr:spPr>
        <a:xfrm>
          <a:off x="2019300" y="10045533"/>
          <a:ext cx="889000" cy="547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58</xdr:row>
      <xdr:rowOff>73656</xdr:rowOff>
    </xdr:from>
    <xdr:to>
      <xdr:col>15</xdr:col>
      <xdr:colOff>101600</xdr:colOff>
      <xdr:row>59</xdr:row>
      <xdr:rowOff>3806</xdr:rowOff>
    </xdr:to>
    <xdr:sp macro="" textlink="">
      <xdr:nvSpPr>
        <xdr:cNvPr id="127" name="フローチャート: 判断 126">
          <a:extLst>
            <a:ext uri="{FF2B5EF4-FFF2-40B4-BE49-F238E27FC236}">
              <a16:creationId xmlns:a16="http://schemas.microsoft.com/office/drawing/2014/main" id="{00000000-0008-0000-0700-00007F000000}"/>
            </a:ext>
          </a:extLst>
        </xdr:cNvPr>
        <xdr:cNvSpPr/>
      </xdr:nvSpPr>
      <xdr:spPr>
        <a:xfrm>
          <a:off x="2857500" y="100177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20333</xdr:rowOff>
    </xdr:from>
    <xdr:ext cx="534377" cy="259045"/>
    <xdr:sp macro="" textlink="">
      <xdr:nvSpPr>
        <xdr:cNvPr id="128" name="テキスト ボックス 127">
          <a:extLst>
            <a:ext uri="{FF2B5EF4-FFF2-40B4-BE49-F238E27FC236}">
              <a16:creationId xmlns:a16="http://schemas.microsoft.com/office/drawing/2014/main" id="{00000000-0008-0000-0700-000080000000}"/>
            </a:ext>
          </a:extLst>
        </xdr:cNvPr>
        <xdr:cNvSpPr txBox="1"/>
      </xdr:nvSpPr>
      <xdr:spPr>
        <a:xfrm>
          <a:off x="2641111" y="97929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89,336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101433</xdr:rowOff>
    </xdr:from>
    <xdr:to>
      <xdr:col>10</xdr:col>
      <xdr:colOff>114300</xdr:colOff>
      <xdr:row>58</xdr:row>
      <xdr:rowOff>135448</xdr:rowOff>
    </xdr:to>
    <xdr:cxnSp macro="">
      <xdr:nvCxnSpPr>
        <xdr:cNvPr id="129" name="直線コネクタ 128">
          <a:extLst>
            <a:ext uri="{FF2B5EF4-FFF2-40B4-BE49-F238E27FC236}">
              <a16:creationId xmlns:a16="http://schemas.microsoft.com/office/drawing/2014/main" id="{00000000-0008-0000-0700-000081000000}"/>
            </a:ext>
          </a:extLst>
        </xdr:cNvPr>
        <xdr:cNvCxnSpPr/>
      </xdr:nvCxnSpPr>
      <xdr:spPr>
        <a:xfrm flipV="1">
          <a:off x="1130300" y="10045533"/>
          <a:ext cx="889000" cy="340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58</xdr:row>
      <xdr:rowOff>74802</xdr:rowOff>
    </xdr:from>
    <xdr:to>
      <xdr:col>10</xdr:col>
      <xdr:colOff>165100</xdr:colOff>
      <xdr:row>59</xdr:row>
      <xdr:rowOff>4952</xdr:rowOff>
    </xdr:to>
    <xdr:sp macro="" textlink="">
      <xdr:nvSpPr>
        <xdr:cNvPr id="130" name="フローチャート: 判断 129">
          <a:extLst>
            <a:ext uri="{FF2B5EF4-FFF2-40B4-BE49-F238E27FC236}">
              <a16:creationId xmlns:a16="http://schemas.microsoft.com/office/drawing/2014/main" id="{00000000-0008-0000-0700-000082000000}"/>
            </a:ext>
          </a:extLst>
        </xdr:cNvPr>
        <xdr:cNvSpPr/>
      </xdr:nvSpPr>
      <xdr:spPr>
        <a:xfrm>
          <a:off x="1968500" y="100189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167529</xdr:rowOff>
    </xdr:from>
    <xdr:ext cx="534377"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1752111" y="101116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79988</xdr:rowOff>
    </xdr:from>
    <xdr:to>
      <xdr:col>6</xdr:col>
      <xdr:colOff>38100</xdr:colOff>
      <xdr:row>59</xdr:row>
      <xdr:rowOff>10138</xdr:rowOff>
    </xdr:to>
    <xdr:sp macro="" textlink="">
      <xdr:nvSpPr>
        <xdr:cNvPr id="132" name="フローチャート: 判断 131">
          <a:extLst>
            <a:ext uri="{FF2B5EF4-FFF2-40B4-BE49-F238E27FC236}">
              <a16:creationId xmlns:a16="http://schemas.microsoft.com/office/drawing/2014/main" id="{00000000-0008-0000-0700-000084000000}"/>
            </a:ext>
          </a:extLst>
        </xdr:cNvPr>
        <xdr:cNvSpPr/>
      </xdr:nvSpPr>
      <xdr:spPr>
        <a:xfrm>
          <a:off x="1079500" y="100240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26665</xdr:rowOff>
    </xdr:from>
    <xdr:ext cx="534377"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863111" y="97993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85,458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700-000087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700-000088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700-000089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8" name="テキスト ボックス 137">
          <a:extLst>
            <a:ext uri="{FF2B5EF4-FFF2-40B4-BE49-F238E27FC236}">
              <a16:creationId xmlns:a16="http://schemas.microsoft.com/office/drawing/2014/main" id="{00000000-0008-0000-0700-00008A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106345</xdr:rowOff>
    </xdr:from>
    <xdr:to>
      <xdr:col>24</xdr:col>
      <xdr:colOff>114300</xdr:colOff>
      <xdr:row>58</xdr:row>
      <xdr:rowOff>36495</xdr:rowOff>
    </xdr:to>
    <xdr:sp macro="" textlink="">
      <xdr:nvSpPr>
        <xdr:cNvPr id="139" name="楕円 138">
          <a:extLst>
            <a:ext uri="{FF2B5EF4-FFF2-40B4-BE49-F238E27FC236}">
              <a16:creationId xmlns:a16="http://schemas.microsoft.com/office/drawing/2014/main" id="{00000000-0008-0000-0700-00008B000000}"/>
            </a:ext>
          </a:extLst>
        </xdr:cNvPr>
        <xdr:cNvSpPr/>
      </xdr:nvSpPr>
      <xdr:spPr>
        <a:xfrm>
          <a:off x="4584700" y="98789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25338</xdr:rowOff>
    </xdr:from>
    <xdr:ext cx="599010" cy="259045"/>
    <xdr:sp macro="" textlink="">
      <xdr:nvSpPr>
        <xdr:cNvPr id="140" name="総務費該当値テキスト">
          <a:extLst>
            <a:ext uri="{FF2B5EF4-FFF2-40B4-BE49-F238E27FC236}">
              <a16:creationId xmlns:a16="http://schemas.microsoft.com/office/drawing/2014/main" id="{00000000-0008-0000-0700-00008C000000}"/>
            </a:ext>
          </a:extLst>
        </xdr:cNvPr>
        <xdr:cNvSpPr txBox="1"/>
      </xdr:nvSpPr>
      <xdr:spPr>
        <a:xfrm>
          <a:off x="4686300" y="97979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174,316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108300</xdr:rowOff>
    </xdr:from>
    <xdr:to>
      <xdr:col>20</xdr:col>
      <xdr:colOff>38100</xdr:colOff>
      <xdr:row>59</xdr:row>
      <xdr:rowOff>38450</xdr:rowOff>
    </xdr:to>
    <xdr:sp macro="" textlink="">
      <xdr:nvSpPr>
        <xdr:cNvPr id="141" name="楕円 140">
          <a:extLst>
            <a:ext uri="{FF2B5EF4-FFF2-40B4-BE49-F238E27FC236}">
              <a16:creationId xmlns:a16="http://schemas.microsoft.com/office/drawing/2014/main" id="{00000000-0008-0000-0700-00008D000000}"/>
            </a:ext>
          </a:extLst>
        </xdr:cNvPr>
        <xdr:cNvSpPr/>
      </xdr:nvSpPr>
      <xdr:spPr>
        <a:xfrm>
          <a:off x="3746500" y="10052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59</xdr:row>
      <xdr:rowOff>29577</xdr:rowOff>
    </xdr:from>
    <xdr:ext cx="534377" cy="259045"/>
    <xdr:sp macro="" textlink="">
      <xdr:nvSpPr>
        <xdr:cNvPr id="142" name="テキスト ボックス 141">
          <a:extLst>
            <a:ext uri="{FF2B5EF4-FFF2-40B4-BE49-F238E27FC236}">
              <a16:creationId xmlns:a16="http://schemas.microsoft.com/office/drawing/2014/main" id="{00000000-0008-0000-0700-00008E000000}"/>
            </a:ext>
          </a:extLst>
        </xdr:cNvPr>
        <xdr:cNvSpPr txBox="1"/>
      </xdr:nvSpPr>
      <xdr:spPr>
        <a:xfrm>
          <a:off x="3530111" y="101451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68,119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58</xdr:row>
      <xdr:rowOff>105385</xdr:rowOff>
    </xdr:from>
    <xdr:to>
      <xdr:col>15</xdr:col>
      <xdr:colOff>101600</xdr:colOff>
      <xdr:row>59</xdr:row>
      <xdr:rowOff>35535</xdr:rowOff>
    </xdr:to>
    <xdr:sp macro="" textlink="">
      <xdr:nvSpPr>
        <xdr:cNvPr id="143" name="楕円 142">
          <a:extLst>
            <a:ext uri="{FF2B5EF4-FFF2-40B4-BE49-F238E27FC236}">
              <a16:creationId xmlns:a16="http://schemas.microsoft.com/office/drawing/2014/main" id="{00000000-0008-0000-0700-00008F000000}"/>
            </a:ext>
          </a:extLst>
        </xdr:cNvPr>
        <xdr:cNvSpPr/>
      </xdr:nvSpPr>
      <xdr:spPr>
        <a:xfrm>
          <a:off x="2857500" y="100494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59</xdr:row>
      <xdr:rowOff>26662</xdr:rowOff>
    </xdr:from>
    <xdr:ext cx="534377" cy="259045"/>
    <xdr:sp macro="" textlink="">
      <xdr:nvSpPr>
        <xdr:cNvPr id="144" name="テキスト ボックス 143">
          <a:extLst>
            <a:ext uri="{FF2B5EF4-FFF2-40B4-BE49-F238E27FC236}">
              <a16:creationId xmlns:a16="http://schemas.microsoft.com/office/drawing/2014/main" id="{00000000-0008-0000-0700-000090000000}"/>
            </a:ext>
          </a:extLst>
        </xdr:cNvPr>
        <xdr:cNvSpPr txBox="1"/>
      </xdr:nvSpPr>
      <xdr:spPr>
        <a:xfrm>
          <a:off x="2641111" y="101422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69,904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58</xdr:row>
      <xdr:rowOff>50633</xdr:rowOff>
    </xdr:from>
    <xdr:to>
      <xdr:col>10</xdr:col>
      <xdr:colOff>165100</xdr:colOff>
      <xdr:row>58</xdr:row>
      <xdr:rowOff>152233</xdr:rowOff>
    </xdr:to>
    <xdr:sp macro="" textlink="">
      <xdr:nvSpPr>
        <xdr:cNvPr id="145" name="楕円 144">
          <a:extLst>
            <a:ext uri="{FF2B5EF4-FFF2-40B4-BE49-F238E27FC236}">
              <a16:creationId xmlns:a16="http://schemas.microsoft.com/office/drawing/2014/main" id="{00000000-0008-0000-0700-000091000000}"/>
            </a:ext>
          </a:extLst>
        </xdr:cNvPr>
        <xdr:cNvSpPr/>
      </xdr:nvSpPr>
      <xdr:spPr>
        <a:xfrm>
          <a:off x="1968500" y="99947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56</xdr:row>
      <xdr:rowOff>168760</xdr:rowOff>
    </xdr:from>
    <xdr:ext cx="599010" cy="259045"/>
    <xdr:sp macro="" textlink="">
      <xdr:nvSpPr>
        <xdr:cNvPr id="146" name="テキスト ボックス 145">
          <a:extLst>
            <a:ext uri="{FF2B5EF4-FFF2-40B4-BE49-F238E27FC236}">
              <a16:creationId xmlns:a16="http://schemas.microsoft.com/office/drawing/2014/main" id="{00000000-0008-0000-0700-000092000000}"/>
            </a:ext>
          </a:extLst>
        </xdr:cNvPr>
        <xdr:cNvSpPr txBox="1"/>
      </xdr:nvSpPr>
      <xdr:spPr>
        <a:xfrm>
          <a:off x="1719795" y="97699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103,436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84648</xdr:rowOff>
    </xdr:from>
    <xdr:to>
      <xdr:col>6</xdr:col>
      <xdr:colOff>38100</xdr:colOff>
      <xdr:row>59</xdr:row>
      <xdr:rowOff>14798</xdr:rowOff>
    </xdr:to>
    <xdr:sp macro="" textlink="">
      <xdr:nvSpPr>
        <xdr:cNvPr id="147" name="楕円 146">
          <a:extLst>
            <a:ext uri="{FF2B5EF4-FFF2-40B4-BE49-F238E27FC236}">
              <a16:creationId xmlns:a16="http://schemas.microsoft.com/office/drawing/2014/main" id="{00000000-0008-0000-0700-000093000000}"/>
            </a:ext>
          </a:extLst>
        </xdr:cNvPr>
        <xdr:cNvSpPr/>
      </xdr:nvSpPr>
      <xdr:spPr>
        <a:xfrm>
          <a:off x="1079500" y="100287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59</xdr:row>
      <xdr:rowOff>5925</xdr:rowOff>
    </xdr:from>
    <xdr:ext cx="534377" cy="259045"/>
    <xdr:sp macro="" textlink="">
      <xdr:nvSpPr>
        <xdr:cNvPr id="148" name="テキスト ボックス 147">
          <a:extLst>
            <a:ext uri="{FF2B5EF4-FFF2-40B4-BE49-F238E27FC236}">
              <a16:creationId xmlns:a16="http://schemas.microsoft.com/office/drawing/2014/main" id="{00000000-0008-0000-0700-000094000000}"/>
            </a:ext>
          </a:extLst>
        </xdr:cNvPr>
        <xdr:cNvSpPr txBox="1"/>
      </xdr:nvSpPr>
      <xdr:spPr>
        <a:xfrm>
          <a:off x="863111" y="101214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82,604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3" name="正方形/長方形 152">
          <a:extLst>
            <a:ext uri="{FF2B5EF4-FFF2-40B4-BE49-F238E27FC236}">
              <a16:creationId xmlns:a16="http://schemas.microsoft.com/office/drawing/2014/main" id="{00000000-0008-0000-0700-000099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177,387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4" name="正方形/長方形 153">
          <a:extLst>
            <a:ext uri="{FF2B5EF4-FFF2-40B4-BE49-F238E27FC236}">
              <a16:creationId xmlns:a16="http://schemas.microsoft.com/office/drawing/2014/main" id="{00000000-0008-0000-0700-00009A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5" name="正方形/長方形 154">
          <a:extLst>
            <a:ext uri="{FF2B5EF4-FFF2-40B4-BE49-F238E27FC236}">
              <a16:creationId xmlns:a16="http://schemas.microsoft.com/office/drawing/2014/main" id="{00000000-0008-0000-0700-00009B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177,983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6" name="正方形/長方形 155">
          <a:extLst>
            <a:ext uri="{FF2B5EF4-FFF2-40B4-BE49-F238E27FC236}">
              <a16:creationId xmlns:a16="http://schemas.microsoft.com/office/drawing/2014/main" id="{00000000-0008-0000-0700-00009C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7" name="テキスト ボックス 156">
          <a:extLst>
            <a:ext uri="{FF2B5EF4-FFF2-40B4-BE49-F238E27FC236}">
              <a16:creationId xmlns:a16="http://schemas.microsoft.com/office/drawing/2014/main" id="{00000000-0008-0000-0700-00009D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8" name="直線コネクタ 157">
          <a:extLst>
            <a:ext uri="{FF2B5EF4-FFF2-40B4-BE49-F238E27FC236}">
              <a16:creationId xmlns:a16="http://schemas.microsoft.com/office/drawing/2014/main" id="{00000000-0008-0000-0700-00009E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80</xdr:row>
      <xdr:rowOff>111777</xdr:rowOff>
    </xdr:from>
    <xdr:ext cx="248786" cy="259045"/>
    <xdr:sp macro="" textlink="">
      <xdr:nvSpPr>
        <xdr:cNvPr id="159" name="テキスト ボックス 158">
          <a:extLst>
            <a:ext uri="{FF2B5EF4-FFF2-40B4-BE49-F238E27FC236}">
              <a16:creationId xmlns:a16="http://schemas.microsoft.com/office/drawing/2014/main" id="{00000000-0008-0000-0700-00009F000000}"/>
            </a:ext>
          </a:extLst>
        </xdr:cNvPr>
        <xdr:cNvSpPr txBox="1"/>
      </xdr:nvSpPr>
      <xdr:spPr>
        <a:xfrm>
          <a:off x="513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78</xdr:row>
      <xdr:rowOff>139700</xdr:rowOff>
    </xdr:from>
    <xdr:to>
      <xdr:col>28</xdr:col>
      <xdr:colOff>114300</xdr:colOff>
      <xdr:row>78</xdr:row>
      <xdr:rowOff>139700</xdr:rowOff>
    </xdr:to>
    <xdr:cxnSp macro="">
      <xdr:nvCxnSpPr>
        <xdr:cNvPr id="160" name="直線コネクタ 159">
          <a:extLst>
            <a:ext uri="{FF2B5EF4-FFF2-40B4-BE49-F238E27FC236}">
              <a16:creationId xmlns:a16="http://schemas.microsoft.com/office/drawing/2014/main" id="{00000000-0008-0000-0700-0000A0000000}"/>
            </a:ext>
          </a:extLst>
        </xdr:cNvPr>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77</xdr:row>
      <xdr:rowOff>168927</xdr:rowOff>
    </xdr:from>
    <xdr:ext cx="595419" cy="259045"/>
    <xdr:sp macro="" textlink="">
      <xdr:nvSpPr>
        <xdr:cNvPr id="161" name="テキスト ボックス 160">
          <a:extLst>
            <a:ext uri="{FF2B5EF4-FFF2-40B4-BE49-F238E27FC236}">
              <a16:creationId xmlns:a16="http://schemas.microsoft.com/office/drawing/2014/main" id="{00000000-0008-0000-0700-0000A1000000}"/>
            </a:ext>
          </a:extLst>
        </xdr:cNvPr>
        <xdr:cNvSpPr txBox="1"/>
      </xdr:nvSpPr>
      <xdr:spPr>
        <a:xfrm>
          <a:off x="166581" y="133705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62" name="直線コネクタ 161">
          <a:extLst>
            <a:ext uri="{FF2B5EF4-FFF2-40B4-BE49-F238E27FC236}">
              <a16:creationId xmlns:a16="http://schemas.microsoft.com/office/drawing/2014/main" id="{00000000-0008-0000-0700-0000A2000000}"/>
            </a:ext>
          </a:extLst>
        </xdr:cNvPr>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75</xdr:row>
      <xdr:rowOff>54627</xdr:rowOff>
    </xdr:from>
    <xdr:ext cx="595419" cy="259045"/>
    <xdr:sp macro="" textlink="">
      <xdr:nvSpPr>
        <xdr:cNvPr id="163" name="テキスト ボックス 162">
          <a:extLst>
            <a:ext uri="{FF2B5EF4-FFF2-40B4-BE49-F238E27FC236}">
              <a16:creationId xmlns:a16="http://schemas.microsoft.com/office/drawing/2014/main" id="{00000000-0008-0000-0700-0000A3000000}"/>
            </a:ext>
          </a:extLst>
        </xdr:cNvPr>
        <xdr:cNvSpPr txBox="1"/>
      </xdr:nvSpPr>
      <xdr:spPr>
        <a:xfrm>
          <a:off x="166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82550</xdr:rowOff>
    </xdr:from>
    <xdr:to>
      <xdr:col>28</xdr:col>
      <xdr:colOff>114300</xdr:colOff>
      <xdr:row>73</xdr:row>
      <xdr:rowOff>82550</xdr:rowOff>
    </xdr:to>
    <xdr:cxnSp macro="">
      <xdr:nvCxnSpPr>
        <xdr:cNvPr id="164" name="直線コネクタ 163">
          <a:extLst>
            <a:ext uri="{FF2B5EF4-FFF2-40B4-BE49-F238E27FC236}">
              <a16:creationId xmlns:a16="http://schemas.microsoft.com/office/drawing/2014/main" id="{00000000-0008-0000-0700-0000A4000000}"/>
            </a:ext>
          </a:extLst>
        </xdr:cNvPr>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72</xdr:row>
      <xdr:rowOff>111777</xdr:rowOff>
    </xdr:from>
    <xdr:ext cx="595419" cy="259045"/>
    <xdr:sp macro="" textlink="">
      <xdr:nvSpPr>
        <xdr:cNvPr id="165" name="テキスト ボックス 164">
          <a:extLst>
            <a:ext uri="{FF2B5EF4-FFF2-40B4-BE49-F238E27FC236}">
              <a16:creationId xmlns:a16="http://schemas.microsoft.com/office/drawing/2014/main" id="{00000000-0008-0000-0700-0000A5000000}"/>
            </a:ext>
          </a:extLst>
        </xdr:cNvPr>
        <xdr:cNvSpPr txBox="1"/>
      </xdr:nvSpPr>
      <xdr:spPr>
        <a:xfrm>
          <a:off x="166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139700</xdr:rowOff>
    </xdr:from>
    <xdr:to>
      <xdr:col>28</xdr:col>
      <xdr:colOff>114300</xdr:colOff>
      <xdr:row>70</xdr:row>
      <xdr:rowOff>139700</xdr:rowOff>
    </xdr:to>
    <xdr:cxnSp macro="">
      <xdr:nvCxnSpPr>
        <xdr:cNvPr id="166" name="直線コネクタ 165">
          <a:extLst>
            <a:ext uri="{FF2B5EF4-FFF2-40B4-BE49-F238E27FC236}">
              <a16:creationId xmlns:a16="http://schemas.microsoft.com/office/drawing/2014/main" id="{00000000-0008-0000-0700-0000A6000000}"/>
            </a:ext>
          </a:extLst>
        </xdr:cNvPr>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168927</xdr:rowOff>
    </xdr:from>
    <xdr:ext cx="595419" cy="259045"/>
    <xdr:sp macro="" textlink="">
      <xdr:nvSpPr>
        <xdr:cNvPr id="167" name="テキスト ボックス 166">
          <a:extLst>
            <a:ext uri="{FF2B5EF4-FFF2-40B4-BE49-F238E27FC236}">
              <a16:creationId xmlns:a16="http://schemas.microsoft.com/office/drawing/2014/main" id="{00000000-0008-0000-0700-0000A7000000}"/>
            </a:ext>
          </a:extLst>
        </xdr:cNvPr>
        <xdr:cNvSpPr txBox="1"/>
      </xdr:nvSpPr>
      <xdr:spPr>
        <a:xfrm>
          <a:off x="166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8" name="直線コネクタ 167">
          <a:extLst>
            <a:ext uri="{FF2B5EF4-FFF2-40B4-BE49-F238E27FC236}">
              <a16:creationId xmlns:a16="http://schemas.microsoft.com/office/drawing/2014/main" id="{00000000-0008-0000-0700-0000A8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9" name="テキスト ボックス 168">
          <a:extLst>
            <a:ext uri="{FF2B5EF4-FFF2-40B4-BE49-F238E27FC236}">
              <a16:creationId xmlns:a16="http://schemas.microsoft.com/office/drawing/2014/main" id="{00000000-0008-0000-0700-0000A9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0" name="民生費グラフ枠">
          <a:extLst>
            <a:ext uri="{FF2B5EF4-FFF2-40B4-BE49-F238E27FC236}">
              <a16:creationId xmlns:a16="http://schemas.microsoft.com/office/drawing/2014/main" id="{00000000-0008-0000-0700-0000AA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23256</xdr:rowOff>
    </xdr:from>
    <xdr:to>
      <xdr:col>24</xdr:col>
      <xdr:colOff>62865</xdr:colOff>
      <xdr:row>78</xdr:row>
      <xdr:rowOff>42033</xdr:rowOff>
    </xdr:to>
    <xdr:cxnSp macro="">
      <xdr:nvCxnSpPr>
        <xdr:cNvPr id="171" name="直線コネクタ 170">
          <a:extLst>
            <a:ext uri="{FF2B5EF4-FFF2-40B4-BE49-F238E27FC236}">
              <a16:creationId xmlns:a16="http://schemas.microsoft.com/office/drawing/2014/main" id="{00000000-0008-0000-0700-0000AB000000}"/>
            </a:ext>
          </a:extLst>
        </xdr:cNvPr>
        <xdr:cNvCxnSpPr/>
      </xdr:nvCxnSpPr>
      <xdr:spPr>
        <a:xfrm flipV="1">
          <a:off x="4633595" y="12196206"/>
          <a:ext cx="1270" cy="121892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45860</xdr:rowOff>
    </xdr:from>
    <xdr:ext cx="599010" cy="259045"/>
    <xdr:sp macro="" textlink="">
      <xdr:nvSpPr>
        <xdr:cNvPr id="172" name="民生費最小値テキスト">
          <a:extLst>
            <a:ext uri="{FF2B5EF4-FFF2-40B4-BE49-F238E27FC236}">
              <a16:creationId xmlns:a16="http://schemas.microsoft.com/office/drawing/2014/main" id="{00000000-0008-0000-0700-0000AC000000}"/>
            </a:ext>
          </a:extLst>
        </xdr:cNvPr>
        <xdr:cNvSpPr txBox="1"/>
      </xdr:nvSpPr>
      <xdr:spPr>
        <a:xfrm>
          <a:off x="4686300" y="134189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121,362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42033</xdr:rowOff>
    </xdr:from>
    <xdr:to>
      <xdr:col>24</xdr:col>
      <xdr:colOff>152400</xdr:colOff>
      <xdr:row>78</xdr:row>
      <xdr:rowOff>42033</xdr:rowOff>
    </xdr:to>
    <xdr:cxnSp macro="">
      <xdr:nvCxnSpPr>
        <xdr:cNvPr id="173" name="直線コネクタ 172">
          <a:extLst>
            <a:ext uri="{FF2B5EF4-FFF2-40B4-BE49-F238E27FC236}">
              <a16:creationId xmlns:a16="http://schemas.microsoft.com/office/drawing/2014/main" id="{00000000-0008-0000-0700-0000AD000000}"/>
            </a:ext>
          </a:extLst>
        </xdr:cNvPr>
        <xdr:cNvCxnSpPr/>
      </xdr:nvCxnSpPr>
      <xdr:spPr>
        <a:xfrm>
          <a:off x="4546600" y="134151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141383</xdr:rowOff>
    </xdr:from>
    <xdr:ext cx="599010" cy="259045"/>
    <xdr:sp macro="" textlink="">
      <xdr:nvSpPr>
        <xdr:cNvPr id="174" name="民生費最大値テキスト">
          <a:extLst>
            <a:ext uri="{FF2B5EF4-FFF2-40B4-BE49-F238E27FC236}">
              <a16:creationId xmlns:a16="http://schemas.microsoft.com/office/drawing/2014/main" id="{00000000-0008-0000-0700-0000AE000000}"/>
            </a:ext>
          </a:extLst>
        </xdr:cNvPr>
        <xdr:cNvSpPr txBox="1"/>
      </xdr:nvSpPr>
      <xdr:spPr>
        <a:xfrm>
          <a:off x="4686300" y="119714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387,969</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71</xdr:row>
      <xdr:rowOff>23256</xdr:rowOff>
    </xdr:from>
    <xdr:to>
      <xdr:col>24</xdr:col>
      <xdr:colOff>152400</xdr:colOff>
      <xdr:row>71</xdr:row>
      <xdr:rowOff>23256</xdr:rowOff>
    </xdr:to>
    <xdr:cxnSp macro="">
      <xdr:nvCxnSpPr>
        <xdr:cNvPr id="175" name="直線コネクタ 174">
          <a:extLst>
            <a:ext uri="{FF2B5EF4-FFF2-40B4-BE49-F238E27FC236}">
              <a16:creationId xmlns:a16="http://schemas.microsoft.com/office/drawing/2014/main" id="{00000000-0008-0000-0700-0000AF000000}"/>
            </a:ext>
          </a:extLst>
        </xdr:cNvPr>
        <xdr:cNvCxnSpPr/>
      </xdr:nvCxnSpPr>
      <xdr:spPr>
        <a:xfrm>
          <a:off x="4546600" y="121962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76</xdr:row>
      <xdr:rowOff>45531</xdr:rowOff>
    </xdr:from>
    <xdr:to>
      <xdr:col>24</xdr:col>
      <xdr:colOff>63500</xdr:colOff>
      <xdr:row>76</xdr:row>
      <xdr:rowOff>160361</xdr:rowOff>
    </xdr:to>
    <xdr:cxnSp macro="">
      <xdr:nvCxnSpPr>
        <xdr:cNvPr id="176" name="直線コネクタ 175">
          <a:extLst>
            <a:ext uri="{FF2B5EF4-FFF2-40B4-BE49-F238E27FC236}">
              <a16:creationId xmlns:a16="http://schemas.microsoft.com/office/drawing/2014/main" id="{00000000-0008-0000-0700-0000B0000000}"/>
            </a:ext>
          </a:extLst>
        </xdr:cNvPr>
        <xdr:cNvCxnSpPr/>
      </xdr:nvCxnSpPr>
      <xdr:spPr>
        <a:xfrm flipV="1">
          <a:off x="3797300" y="13075731"/>
          <a:ext cx="838200" cy="1148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4554</xdr:rowOff>
    </xdr:from>
    <xdr:ext cx="599010" cy="259045"/>
    <xdr:sp macro="" textlink="">
      <xdr:nvSpPr>
        <xdr:cNvPr id="177" name="民生費平均値テキスト">
          <a:extLst>
            <a:ext uri="{FF2B5EF4-FFF2-40B4-BE49-F238E27FC236}">
              <a16:creationId xmlns:a16="http://schemas.microsoft.com/office/drawing/2014/main" id="{00000000-0008-0000-0700-0000B1000000}"/>
            </a:ext>
          </a:extLst>
        </xdr:cNvPr>
        <xdr:cNvSpPr txBox="1"/>
      </xdr:nvSpPr>
      <xdr:spPr>
        <a:xfrm>
          <a:off x="4686300" y="1303475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188,730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26127</xdr:rowOff>
    </xdr:from>
    <xdr:to>
      <xdr:col>24</xdr:col>
      <xdr:colOff>114300</xdr:colOff>
      <xdr:row>76</xdr:row>
      <xdr:rowOff>127727</xdr:rowOff>
    </xdr:to>
    <xdr:sp macro="" textlink="">
      <xdr:nvSpPr>
        <xdr:cNvPr id="178" name="フローチャート: 判断 177">
          <a:extLst>
            <a:ext uri="{FF2B5EF4-FFF2-40B4-BE49-F238E27FC236}">
              <a16:creationId xmlns:a16="http://schemas.microsoft.com/office/drawing/2014/main" id="{00000000-0008-0000-0700-0000B2000000}"/>
            </a:ext>
          </a:extLst>
        </xdr:cNvPr>
        <xdr:cNvSpPr/>
      </xdr:nvSpPr>
      <xdr:spPr>
        <a:xfrm>
          <a:off x="4584700" y="130563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76</xdr:row>
      <xdr:rowOff>160361</xdr:rowOff>
    </xdr:from>
    <xdr:to>
      <xdr:col>19</xdr:col>
      <xdr:colOff>177800</xdr:colOff>
      <xdr:row>77</xdr:row>
      <xdr:rowOff>14129</xdr:rowOff>
    </xdr:to>
    <xdr:cxnSp macro="">
      <xdr:nvCxnSpPr>
        <xdr:cNvPr id="179" name="直線コネクタ 178">
          <a:extLst>
            <a:ext uri="{FF2B5EF4-FFF2-40B4-BE49-F238E27FC236}">
              <a16:creationId xmlns:a16="http://schemas.microsoft.com/office/drawing/2014/main" id="{00000000-0008-0000-0700-0000B3000000}"/>
            </a:ext>
          </a:extLst>
        </xdr:cNvPr>
        <xdr:cNvCxnSpPr/>
      </xdr:nvCxnSpPr>
      <xdr:spPr>
        <a:xfrm flipV="1">
          <a:off x="2908300" y="13190561"/>
          <a:ext cx="889000" cy="252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40798</xdr:rowOff>
    </xdr:from>
    <xdr:to>
      <xdr:col>20</xdr:col>
      <xdr:colOff>38100</xdr:colOff>
      <xdr:row>76</xdr:row>
      <xdr:rowOff>142398</xdr:rowOff>
    </xdr:to>
    <xdr:sp macro="" textlink="">
      <xdr:nvSpPr>
        <xdr:cNvPr id="180" name="フローチャート: 判断 179">
          <a:extLst>
            <a:ext uri="{FF2B5EF4-FFF2-40B4-BE49-F238E27FC236}">
              <a16:creationId xmlns:a16="http://schemas.microsoft.com/office/drawing/2014/main" id="{00000000-0008-0000-0700-0000B4000000}"/>
            </a:ext>
          </a:extLst>
        </xdr:cNvPr>
        <xdr:cNvSpPr/>
      </xdr:nvSpPr>
      <xdr:spPr>
        <a:xfrm>
          <a:off x="3746500" y="130709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74</xdr:row>
      <xdr:rowOff>158925</xdr:rowOff>
    </xdr:from>
    <xdr:ext cx="599010" cy="259045"/>
    <xdr:sp macro="" textlink="">
      <xdr:nvSpPr>
        <xdr:cNvPr id="181" name="テキスト ボックス 180">
          <a:extLst>
            <a:ext uri="{FF2B5EF4-FFF2-40B4-BE49-F238E27FC236}">
              <a16:creationId xmlns:a16="http://schemas.microsoft.com/office/drawing/2014/main" id="{00000000-0008-0000-0700-0000B5000000}"/>
            </a:ext>
          </a:extLst>
        </xdr:cNvPr>
        <xdr:cNvSpPr txBox="1"/>
      </xdr:nvSpPr>
      <xdr:spPr>
        <a:xfrm>
          <a:off x="3497795" y="128462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185,521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14129</xdr:rowOff>
    </xdr:from>
    <xdr:to>
      <xdr:col>15</xdr:col>
      <xdr:colOff>50800</xdr:colOff>
      <xdr:row>77</xdr:row>
      <xdr:rowOff>35792</xdr:rowOff>
    </xdr:to>
    <xdr:cxnSp macro="">
      <xdr:nvCxnSpPr>
        <xdr:cNvPr id="182" name="直線コネクタ 181">
          <a:extLst>
            <a:ext uri="{FF2B5EF4-FFF2-40B4-BE49-F238E27FC236}">
              <a16:creationId xmlns:a16="http://schemas.microsoft.com/office/drawing/2014/main" id="{00000000-0008-0000-0700-0000B6000000}"/>
            </a:ext>
          </a:extLst>
        </xdr:cNvPr>
        <xdr:cNvCxnSpPr/>
      </xdr:nvCxnSpPr>
      <xdr:spPr>
        <a:xfrm flipV="1">
          <a:off x="2019300" y="13215779"/>
          <a:ext cx="889000" cy="216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63946</xdr:rowOff>
    </xdr:from>
    <xdr:to>
      <xdr:col>15</xdr:col>
      <xdr:colOff>101600</xdr:colOff>
      <xdr:row>76</xdr:row>
      <xdr:rowOff>165546</xdr:rowOff>
    </xdr:to>
    <xdr:sp macro="" textlink="">
      <xdr:nvSpPr>
        <xdr:cNvPr id="183" name="フローチャート: 判断 182">
          <a:extLst>
            <a:ext uri="{FF2B5EF4-FFF2-40B4-BE49-F238E27FC236}">
              <a16:creationId xmlns:a16="http://schemas.microsoft.com/office/drawing/2014/main" id="{00000000-0008-0000-0700-0000B7000000}"/>
            </a:ext>
          </a:extLst>
        </xdr:cNvPr>
        <xdr:cNvSpPr/>
      </xdr:nvSpPr>
      <xdr:spPr>
        <a:xfrm>
          <a:off x="2857500" y="130941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75</xdr:row>
      <xdr:rowOff>10623</xdr:rowOff>
    </xdr:from>
    <xdr:ext cx="599010" cy="259045"/>
    <xdr:sp macro="" textlink="">
      <xdr:nvSpPr>
        <xdr:cNvPr id="184" name="テキスト ボックス 183">
          <a:extLst>
            <a:ext uri="{FF2B5EF4-FFF2-40B4-BE49-F238E27FC236}">
              <a16:creationId xmlns:a16="http://schemas.microsoft.com/office/drawing/2014/main" id="{00000000-0008-0000-0700-0000B8000000}"/>
            </a:ext>
          </a:extLst>
        </xdr:cNvPr>
        <xdr:cNvSpPr txBox="1"/>
      </xdr:nvSpPr>
      <xdr:spPr>
        <a:xfrm>
          <a:off x="2608795" y="128693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180,458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35792</xdr:rowOff>
    </xdr:from>
    <xdr:to>
      <xdr:col>10</xdr:col>
      <xdr:colOff>114300</xdr:colOff>
      <xdr:row>77</xdr:row>
      <xdr:rowOff>53285</xdr:rowOff>
    </xdr:to>
    <xdr:cxnSp macro="">
      <xdr:nvCxnSpPr>
        <xdr:cNvPr id="185" name="直線コネクタ 184">
          <a:extLst>
            <a:ext uri="{FF2B5EF4-FFF2-40B4-BE49-F238E27FC236}">
              <a16:creationId xmlns:a16="http://schemas.microsoft.com/office/drawing/2014/main" id="{00000000-0008-0000-0700-0000B9000000}"/>
            </a:ext>
          </a:extLst>
        </xdr:cNvPr>
        <xdr:cNvCxnSpPr/>
      </xdr:nvCxnSpPr>
      <xdr:spPr>
        <a:xfrm flipV="1">
          <a:off x="1130300" y="13237442"/>
          <a:ext cx="889000" cy="174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73740</xdr:rowOff>
    </xdr:from>
    <xdr:to>
      <xdr:col>10</xdr:col>
      <xdr:colOff>165100</xdr:colOff>
      <xdr:row>77</xdr:row>
      <xdr:rowOff>3890</xdr:rowOff>
    </xdr:to>
    <xdr:sp macro="" textlink="">
      <xdr:nvSpPr>
        <xdr:cNvPr id="186" name="フローチャート: 判断 185">
          <a:extLst>
            <a:ext uri="{FF2B5EF4-FFF2-40B4-BE49-F238E27FC236}">
              <a16:creationId xmlns:a16="http://schemas.microsoft.com/office/drawing/2014/main" id="{00000000-0008-0000-0700-0000BA000000}"/>
            </a:ext>
          </a:extLst>
        </xdr:cNvPr>
        <xdr:cNvSpPr/>
      </xdr:nvSpPr>
      <xdr:spPr>
        <a:xfrm>
          <a:off x="1968500" y="13103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75</xdr:row>
      <xdr:rowOff>20416</xdr:rowOff>
    </xdr:from>
    <xdr:ext cx="599010" cy="259045"/>
    <xdr:sp macro="" textlink="">
      <xdr:nvSpPr>
        <xdr:cNvPr id="187" name="テキスト ボックス 186">
          <a:extLst>
            <a:ext uri="{FF2B5EF4-FFF2-40B4-BE49-F238E27FC236}">
              <a16:creationId xmlns:a16="http://schemas.microsoft.com/office/drawing/2014/main" id="{00000000-0008-0000-0700-0000BB000000}"/>
            </a:ext>
          </a:extLst>
        </xdr:cNvPr>
        <xdr:cNvSpPr txBox="1"/>
      </xdr:nvSpPr>
      <xdr:spPr>
        <a:xfrm>
          <a:off x="1719795" y="128791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178,316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80090</xdr:rowOff>
    </xdr:from>
    <xdr:to>
      <xdr:col>6</xdr:col>
      <xdr:colOff>38100</xdr:colOff>
      <xdr:row>77</xdr:row>
      <xdr:rowOff>10240</xdr:rowOff>
    </xdr:to>
    <xdr:sp macro="" textlink="">
      <xdr:nvSpPr>
        <xdr:cNvPr id="188" name="フローチャート: 判断 187">
          <a:extLst>
            <a:ext uri="{FF2B5EF4-FFF2-40B4-BE49-F238E27FC236}">
              <a16:creationId xmlns:a16="http://schemas.microsoft.com/office/drawing/2014/main" id="{00000000-0008-0000-0700-0000BC000000}"/>
            </a:ext>
          </a:extLst>
        </xdr:cNvPr>
        <xdr:cNvSpPr/>
      </xdr:nvSpPr>
      <xdr:spPr>
        <a:xfrm>
          <a:off x="1079500" y="131102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75</xdr:row>
      <xdr:rowOff>26767</xdr:rowOff>
    </xdr:from>
    <xdr:ext cx="599010" cy="25904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830795" y="128855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176,927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700-0000BE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700-0000C1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700-0000C2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166181</xdr:rowOff>
    </xdr:from>
    <xdr:to>
      <xdr:col>24</xdr:col>
      <xdr:colOff>114300</xdr:colOff>
      <xdr:row>76</xdr:row>
      <xdr:rowOff>96331</xdr:rowOff>
    </xdr:to>
    <xdr:sp macro="" textlink="">
      <xdr:nvSpPr>
        <xdr:cNvPr id="195" name="楕円 194">
          <a:extLst>
            <a:ext uri="{FF2B5EF4-FFF2-40B4-BE49-F238E27FC236}">
              <a16:creationId xmlns:a16="http://schemas.microsoft.com/office/drawing/2014/main" id="{00000000-0008-0000-0700-0000C3000000}"/>
            </a:ext>
          </a:extLst>
        </xdr:cNvPr>
        <xdr:cNvSpPr/>
      </xdr:nvSpPr>
      <xdr:spPr>
        <a:xfrm>
          <a:off x="4584700" y="130249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75</xdr:row>
      <xdr:rowOff>17608</xdr:rowOff>
    </xdr:from>
    <xdr:ext cx="599010" cy="259045"/>
    <xdr:sp macro="" textlink="">
      <xdr:nvSpPr>
        <xdr:cNvPr id="196" name="民生費該当値テキスト">
          <a:extLst>
            <a:ext uri="{FF2B5EF4-FFF2-40B4-BE49-F238E27FC236}">
              <a16:creationId xmlns:a16="http://schemas.microsoft.com/office/drawing/2014/main" id="{00000000-0008-0000-0700-0000C4000000}"/>
            </a:ext>
          </a:extLst>
        </xdr:cNvPr>
        <xdr:cNvSpPr txBox="1"/>
      </xdr:nvSpPr>
      <xdr:spPr>
        <a:xfrm>
          <a:off x="4686300" y="128763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195,597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76</xdr:row>
      <xdr:rowOff>109561</xdr:rowOff>
    </xdr:from>
    <xdr:to>
      <xdr:col>20</xdr:col>
      <xdr:colOff>38100</xdr:colOff>
      <xdr:row>77</xdr:row>
      <xdr:rowOff>39711</xdr:rowOff>
    </xdr:to>
    <xdr:sp macro="" textlink="">
      <xdr:nvSpPr>
        <xdr:cNvPr id="197" name="楕円 196">
          <a:extLst>
            <a:ext uri="{FF2B5EF4-FFF2-40B4-BE49-F238E27FC236}">
              <a16:creationId xmlns:a16="http://schemas.microsoft.com/office/drawing/2014/main" id="{00000000-0008-0000-0700-0000C5000000}"/>
            </a:ext>
          </a:extLst>
        </xdr:cNvPr>
        <xdr:cNvSpPr/>
      </xdr:nvSpPr>
      <xdr:spPr>
        <a:xfrm>
          <a:off x="3746500" y="131397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77</xdr:row>
      <xdr:rowOff>30838</xdr:rowOff>
    </xdr:from>
    <xdr:ext cx="599010" cy="259045"/>
    <xdr:sp macro="" textlink="">
      <xdr:nvSpPr>
        <xdr:cNvPr id="198" name="テキスト ボックス 197">
          <a:extLst>
            <a:ext uri="{FF2B5EF4-FFF2-40B4-BE49-F238E27FC236}">
              <a16:creationId xmlns:a16="http://schemas.microsoft.com/office/drawing/2014/main" id="{00000000-0008-0000-0700-0000C6000000}"/>
            </a:ext>
          </a:extLst>
        </xdr:cNvPr>
        <xdr:cNvSpPr txBox="1"/>
      </xdr:nvSpPr>
      <xdr:spPr>
        <a:xfrm>
          <a:off x="3497795" y="132324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170,481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76</xdr:row>
      <xdr:rowOff>134779</xdr:rowOff>
    </xdr:from>
    <xdr:to>
      <xdr:col>15</xdr:col>
      <xdr:colOff>101600</xdr:colOff>
      <xdr:row>77</xdr:row>
      <xdr:rowOff>64929</xdr:rowOff>
    </xdr:to>
    <xdr:sp macro="" textlink="">
      <xdr:nvSpPr>
        <xdr:cNvPr id="199" name="楕円 198">
          <a:extLst>
            <a:ext uri="{FF2B5EF4-FFF2-40B4-BE49-F238E27FC236}">
              <a16:creationId xmlns:a16="http://schemas.microsoft.com/office/drawing/2014/main" id="{00000000-0008-0000-0700-0000C7000000}"/>
            </a:ext>
          </a:extLst>
        </xdr:cNvPr>
        <xdr:cNvSpPr/>
      </xdr:nvSpPr>
      <xdr:spPr>
        <a:xfrm>
          <a:off x="2857500" y="131649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77</xdr:row>
      <xdr:rowOff>56056</xdr:rowOff>
    </xdr:from>
    <xdr:ext cx="599010" cy="259045"/>
    <xdr:sp macro="" textlink="">
      <xdr:nvSpPr>
        <xdr:cNvPr id="200" name="テキスト ボックス 199">
          <a:extLst>
            <a:ext uri="{FF2B5EF4-FFF2-40B4-BE49-F238E27FC236}">
              <a16:creationId xmlns:a16="http://schemas.microsoft.com/office/drawing/2014/main" id="{00000000-0008-0000-0700-0000C8000000}"/>
            </a:ext>
          </a:extLst>
        </xdr:cNvPr>
        <xdr:cNvSpPr txBox="1"/>
      </xdr:nvSpPr>
      <xdr:spPr>
        <a:xfrm>
          <a:off x="2608795" y="132577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164,965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76</xdr:row>
      <xdr:rowOff>156442</xdr:rowOff>
    </xdr:from>
    <xdr:to>
      <xdr:col>10</xdr:col>
      <xdr:colOff>165100</xdr:colOff>
      <xdr:row>77</xdr:row>
      <xdr:rowOff>86592</xdr:rowOff>
    </xdr:to>
    <xdr:sp macro="" textlink="">
      <xdr:nvSpPr>
        <xdr:cNvPr id="201" name="楕円 200">
          <a:extLst>
            <a:ext uri="{FF2B5EF4-FFF2-40B4-BE49-F238E27FC236}">
              <a16:creationId xmlns:a16="http://schemas.microsoft.com/office/drawing/2014/main" id="{00000000-0008-0000-0700-0000C9000000}"/>
            </a:ext>
          </a:extLst>
        </xdr:cNvPr>
        <xdr:cNvSpPr/>
      </xdr:nvSpPr>
      <xdr:spPr>
        <a:xfrm>
          <a:off x="1968500" y="131866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77</xdr:row>
      <xdr:rowOff>77719</xdr:rowOff>
    </xdr:from>
    <xdr:ext cx="599010" cy="259045"/>
    <xdr:sp macro="" textlink="">
      <xdr:nvSpPr>
        <xdr:cNvPr id="202" name="テキスト ボックス 201">
          <a:extLst>
            <a:ext uri="{FF2B5EF4-FFF2-40B4-BE49-F238E27FC236}">
              <a16:creationId xmlns:a16="http://schemas.microsoft.com/office/drawing/2014/main" id="{00000000-0008-0000-0700-0000CA000000}"/>
            </a:ext>
          </a:extLst>
        </xdr:cNvPr>
        <xdr:cNvSpPr txBox="1"/>
      </xdr:nvSpPr>
      <xdr:spPr>
        <a:xfrm>
          <a:off x="1719795" y="132793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160,227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2485</xdr:rowOff>
    </xdr:from>
    <xdr:to>
      <xdr:col>6</xdr:col>
      <xdr:colOff>38100</xdr:colOff>
      <xdr:row>77</xdr:row>
      <xdr:rowOff>104085</xdr:rowOff>
    </xdr:to>
    <xdr:sp macro="" textlink="">
      <xdr:nvSpPr>
        <xdr:cNvPr id="203" name="楕円 202">
          <a:extLst>
            <a:ext uri="{FF2B5EF4-FFF2-40B4-BE49-F238E27FC236}">
              <a16:creationId xmlns:a16="http://schemas.microsoft.com/office/drawing/2014/main" id="{00000000-0008-0000-0700-0000CB000000}"/>
            </a:ext>
          </a:extLst>
        </xdr:cNvPr>
        <xdr:cNvSpPr/>
      </xdr:nvSpPr>
      <xdr:spPr>
        <a:xfrm>
          <a:off x="1079500" y="132041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77</xdr:row>
      <xdr:rowOff>95212</xdr:rowOff>
    </xdr:from>
    <xdr:ext cx="599010" cy="259045"/>
    <xdr:sp macro="" textlink="">
      <xdr:nvSpPr>
        <xdr:cNvPr id="204" name="テキスト ボックス 203">
          <a:extLst>
            <a:ext uri="{FF2B5EF4-FFF2-40B4-BE49-F238E27FC236}">
              <a16:creationId xmlns:a16="http://schemas.microsoft.com/office/drawing/2014/main" id="{00000000-0008-0000-0700-0000CC000000}"/>
            </a:ext>
          </a:extLst>
        </xdr:cNvPr>
        <xdr:cNvSpPr txBox="1"/>
      </xdr:nvSpPr>
      <xdr:spPr>
        <a:xfrm>
          <a:off x="830795" y="132968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156,401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5" name="正方形/長方形 204">
          <a:extLst>
            <a:ext uri="{FF2B5EF4-FFF2-40B4-BE49-F238E27FC236}">
              <a16:creationId xmlns:a16="http://schemas.microsoft.com/office/drawing/2014/main" id="{00000000-0008-0000-0700-0000CD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6" name="正方形/長方形 205">
          <a:extLst>
            <a:ext uri="{FF2B5EF4-FFF2-40B4-BE49-F238E27FC236}">
              <a16:creationId xmlns:a16="http://schemas.microsoft.com/office/drawing/2014/main" id="{00000000-0008-0000-0700-0000CE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1" name="正方形/長方形 210">
          <a:extLst>
            <a:ext uri="{FF2B5EF4-FFF2-40B4-BE49-F238E27FC236}">
              <a16:creationId xmlns:a16="http://schemas.microsoft.com/office/drawing/2014/main" id="{00000000-0008-0000-0700-0000D3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46,908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2" name="正方形/長方形 211">
          <a:extLst>
            <a:ext uri="{FF2B5EF4-FFF2-40B4-BE49-F238E27FC236}">
              <a16:creationId xmlns:a16="http://schemas.microsoft.com/office/drawing/2014/main" id="{00000000-0008-0000-0700-0000D4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3" name="テキスト ボックス 212">
          <a:extLst>
            <a:ext uri="{FF2B5EF4-FFF2-40B4-BE49-F238E27FC236}">
              <a16:creationId xmlns:a16="http://schemas.microsoft.com/office/drawing/2014/main" id="{00000000-0008-0000-0700-0000D5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4" name="直線コネクタ 213">
          <a:extLst>
            <a:ext uri="{FF2B5EF4-FFF2-40B4-BE49-F238E27FC236}">
              <a16:creationId xmlns:a16="http://schemas.microsoft.com/office/drawing/2014/main" id="{00000000-0008-0000-0700-0000D6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99</xdr:row>
      <xdr:rowOff>98879</xdr:rowOff>
    </xdr:from>
    <xdr:to>
      <xdr:col>28</xdr:col>
      <xdr:colOff>114300</xdr:colOff>
      <xdr:row>99</xdr:row>
      <xdr:rowOff>98879</xdr:rowOff>
    </xdr:to>
    <xdr:cxnSp macro="">
      <xdr:nvCxnSpPr>
        <xdr:cNvPr id="215" name="直線コネクタ 214">
          <a:extLst>
            <a:ext uri="{FF2B5EF4-FFF2-40B4-BE49-F238E27FC236}">
              <a16:creationId xmlns:a16="http://schemas.microsoft.com/office/drawing/2014/main" id="{00000000-0008-0000-0700-0000D7000000}"/>
            </a:ext>
          </a:extLst>
        </xdr:cNvPr>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98</xdr:row>
      <xdr:rowOff>128106</xdr:rowOff>
    </xdr:from>
    <xdr:ext cx="248786" cy="259045"/>
    <xdr:sp macro="" textlink="">
      <xdr:nvSpPr>
        <xdr:cNvPr id="216" name="テキスト ボックス 215">
          <a:extLst>
            <a:ext uri="{FF2B5EF4-FFF2-40B4-BE49-F238E27FC236}">
              <a16:creationId xmlns:a16="http://schemas.microsoft.com/office/drawing/2014/main" id="{00000000-0008-0000-0700-0000D8000000}"/>
            </a:ext>
          </a:extLst>
        </xdr:cNvPr>
        <xdr:cNvSpPr txBox="1"/>
      </xdr:nvSpPr>
      <xdr:spPr>
        <a:xfrm>
          <a:off x="513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17" name="直線コネクタ 216">
          <a:extLst>
            <a:ext uri="{FF2B5EF4-FFF2-40B4-BE49-F238E27FC236}">
              <a16:creationId xmlns:a16="http://schemas.microsoft.com/office/drawing/2014/main" id="{00000000-0008-0000-0700-0000D9000000}"/>
            </a:ext>
          </a:extLst>
        </xdr:cNvPr>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144434</xdr:rowOff>
    </xdr:from>
    <xdr:ext cx="531299" cy="259045"/>
    <xdr:sp macro="" textlink="">
      <xdr:nvSpPr>
        <xdr:cNvPr id="218" name="テキスト ボックス 217">
          <a:extLst>
            <a:ext uri="{FF2B5EF4-FFF2-40B4-BE49-F238E27FC236}">
              <a16:creationId xmlns:a16="http://schemas.microsoft.com/office/drawing/2014/main" id="{00000000-0008-0000-0700-0000DA000000}"/>
            </a:ext>
          </a:extLst>
        </xdr:cNvPr>
        <xdr:cNvSpPr txBox="1"/>
      </xdr:nvSpPr>
      <xdr:spPr>
        <a:xfrm>
          <a:off x="230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19" name="直線コネクタ 218">
          <a:extLst>
            <a:ext uri="{FF2B5EF4-FFF2-40B4-BE49-F238E27FC236}">
              <a16:creationId xmlns:a16="http://schemas.microsoft.com/office/drawing/2014/main" id="{00000000-0008-0000-0700-0000DB000000}"/>
            </a:ext>
          </a:extLst>
        </xdr:cNvPr>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94</xdr:row>
      <xdr:rowOff>160763</xdr:rowOff>
    </xdr:from>
    <xdr:ext cx="531299" cy="259045"/>
    <xdr:sp macro="" textlink="">
      <xdr:nvSpPr>
        <xdr:cNvPr id="220" name="テキスト ボックス 219">
          <a:extLst>
            <a:ext uri="{FF2B5EF4-FFF2-40B4-BE49-F238E27FC236}">
              <a16:creationId xmlns:a16="http://schemas.microsoft.com/office/drawing/2014/main" id="{00000000-0008-0000-0700-0000DC000000}"/>
            </a:ext>
          </a:extLst>
        </xdr:cNvPr>
        <xdr:cNvSpPr txBox="1"/>
      </xdr:nvSpPr>
      <xdr:spPr>
        <a:xfrm>
          <a:off x="230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1" name="直線コネクタ 220">
          <a:extLst>
            <a:ext uri="{FF2B5EF4-FFF2-40B4-BE49-F238E27FC236}">
              <a16:creationId xmlns:a16="http://schemas.microsoft.com/office/drawing/2014/main" id="{00000000-0008-0000-0700-0000DD000000}"/>
            </a:ext>
          </a:extLst>
        </xdr:cNvPr>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5641</xdr:rowOff>
    </xdr:from>
    <xdr:ext cx="531299" cy="259045"/>
    <xdr:sp macro="" textlink="">
      <xdr:nvSpPr>
        <xdr:cNvPr id="222" name="テキスト ボックス 221">
          <a:extLst>
            <a:ext uri="{FF2B5EF4-FFF2-40B4-BE49-F238E27FC236}">
              <a16:creationId xmlns:a16="http://schemas.microsoft.com/office/drawing/2014/main" id="{00000000-0008-0000-0700-0000DE000000}"/>
            </a:ext>
          </a:extLst>
        </xdr:cNvPr>
        <xdr:cNvSpPr txBox="1"/>
      </xdr:nvSpPr>
      <xdr:spPr>
        <a:xfrm>
          <a:off x="230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3" name="直線コネクタ 222">
          <a:extLst>
            <a:ext uri="{FF2B5EF4-FFF2-40B4-BE49-F238E27FC236}">
              <a16:creationId xmlns:a16="http://schemas.microsoft.com/office/drawing/2014/main" id="{00000000-0008-0000-0700-0000DF000000}"/>
            </a:ext>
          </a:extLst>
        </xdr:cNvPr>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4" name="テキスト ボックス 223">
          <a:extLst>
            <a:ext uri="{FF2B5EF4-FFF2-40B4-BE49-F238E27FC236}">
              <a16:creationId xmlns:a16="http://schemas.microsoft.com/office/drawing/2014/main" id="{00000000-0008-0000-0700-0000E0000000}"/>
            </a:ext>
          </a:extLst>
        </xdr:cNvPr>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5" name="直線コネクタ 224">
          <a:extLst>
            <a:ext uri="{FF2B5EF4-FFF2-40B4-BE49-F238E27FC236}">
              <a16:creationId xmlns:a16="http://schemas.microsoft.com/office/drawing/2014/main" id="{00000000-0008-0000-0700-0000E1000000}"/>
            </a:ext>
          </a:extLst>
        </xdr:cNvPr>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26" name="テキスト ボックス 225">
          <a:extLst>
            <a:ext uri="{FF2B5EF4-FFF2-40B4-BE49-F238E27FC236}">
              <a16:creationId xmlns:a16="http://schemas.microsoft.com/office/drawing/2014/main" id="{00000000-0008-0000-0700-0000E2000000}"/>
            </a:ext>
          </a:extLst>
        </xdr:cNvPr>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7" name="直線コネクタ 226">
          <a:extLst>
            <a:ext uri="{FF2B5EF4-FFF2-40B4-BE49-F238E27FC236}">
              <a16:creationId xmlns:a16="http://schemas.microsoft.com/office/drawing/2014/main" id="{00000000-0008-0000-0700-0000E3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8" name="テキスト ボックス 227">
          <a:extLst>
            <a:ext uri="{FF2B5EF4-FFF2-40B4-BE49-F238E27FC236}">
              <a16:creationId xmlns:a16="http://schemas.microsoft.com/office/drawing/2014/main" id="{00000000-0008-0000-0700-0000E4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9" name="衛生費グラフ枠">
          <a:extLst>
            <a:ext uri="{FF2B5EF4-FFF2-40B4-BE49-F238E27FC236}">
              <a16:creationId xmlns:a16="http://schemas.microsoft.com/office/drawing/2014/main" id="{00000000-0008-0000-0700-0000E5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39072</xdr:rowOff>
    </xdr:from>
    <xdr:to>
      <xdr:col>24</xdr:col>
      <xdr:colOff>62865</xdr:colOff>
      <xdr:row>98</xdr:row>
      <xdr:rowOff>33282</xdr:rowOff>
    </xdr:to>
    <xdr:cxnSp macro="">
      <xdr:nvCxnSpPr>
        <xdr:cNvPr id="230" name="直線コネクタ 229">
          <a:extLst>
            <a:ext uri="{FF2B5EF4-FFF2-40B4-BE49-F238E27FC236}">
              <a16:creationId xmlns:a16="http://schemas.microsoft.com/office/drawing/2014/main" id="{00000000-0008-0000-0700-0000E6000000}"/>
            </a:ext>
          </a:extLst>
        </xdr:cNvPr>
        <xdr:cNvCxnSpPr/>
      </xdr:nvCxnSpPr>
      <xdr:spPr>
        <a:xfrm flipV="1">
          <a:off x="4633595" y="15469572"/>
          <a:ext cx="1270" cy="13658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37109</xdr:rowOff>
    </xdr:from>
    <xdr:ext cx="534377" cy="259045"/>
    <xdr:sp macro="" textlink="">
      <xdr:nvSpPr>
        <xdr:cNvPr id="231" name="衛生費最小値テキスト">
          <a:extLst>
            <a:ext uri="{FF2B5EF4-FFF2-40B4-BE49-F238E27FC236}">
              <a16:creationId xmlns:a16="http://schemas.microsoft.com/office/drawing/2014/main" id="{00000000-0008-0000-0700-0000E7000000}"/>
            </a:ext>
          </a:extLst>
        </xdr:cNvPr>
        <xdr:cNvSpPr txBox="1"/>
      </xdr:nvSpPr>
      <xdr:spPr>
        <a:xfrm>
          <a:off x="4686300" y="168392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21,776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33282</xdr:rowOff>
    </xdr:from>
    <xdr:to>
      <xdr:col>24</xdr:col>
      <xdr:colOff>152400</xdr:colOff>
      <xdr:row>98</xdr:row>
      <xdr:rowOff>33282</xdr:rowOff>
    </xdr:to>
    <xdr:cxnSp macro="">
      <xdr:nvCxnSpPr>
        <xdr:cNvPr id="232" name="直線コネクタ 231">
          <a:extLst>
            <a:ext uri="{FF2B5EF4-FFF2-40B4-BE49-F238E27FC236}">
              <a16:creationId xmlns:a16="http://schemas.microsoft.com/office/drawing/2014/main" id="{00000000-0008-0000-0700-0000E8000000}"/>
            </a:ext>
          </a:extLst>
        </xdr:cNvPr>
        <xdr:cNvCxnSpPr/>
      </xdr:nvCxnSpPr>
      <xdr:spPr>
        <a:xfrm>
          <a:off x="4546600" y="168353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157199</xdr:rowOff>
    </xdr:from>
    <xdr:ext cx="599010" cy="259045"/>
    <xdr:sp macro="" textlink="">
      <xdr:nvSpPr>
        <xdr:cNvPr id="233" name="衛生費最大値テキスト">
          <a:extLst>
            <a:ext uri="{FF2B5EF4-FFF2-40B4-BE49-F238E27FC236}">
              <a16:creationId xmlns:a16="http://schemas.microsoft.com/office/drawing/2014/main" id="{00000000-0008-0000-0700-0000E9000000}"/>
            </a:ext>
          </a:extLst>
        </xdr:cNvPr>
        <xdr:cNvSpPr txBox="1"/>
      </xdr:nvSpPr>
      <xdr:spPr>
        <a:xfrm>
          <a:off x="4686300" y="152447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147,244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90</xdr:row>
      <xdr:rowOff>39072</xdr:rowOff>
    </xdr:from>
    <xdr:to>
      <xdr:col>24</xdr:col>
      <xdr:colOff>152400</xdr:colOff>
      <xdr:row>90</xdr:row>
      <xdr:rowOff>39072</xdr:rowOff>
    </xdr:to>
    <xdr:cxnSp macro="">
      <xdr:nvCxnSpPr>
        <xdr:cNvPr id="234" name="直線コネクタ 233">
          <a:extLst>
            <a:ext uri="{FF2B5EF4-FFF2-40B4-BE49-F238E27FC236}">
              <a16:creationId xmlns:a16="http://schemas.microsoft.com/office/drawing/2014/main" id="{00000000-0008-0000-0700-0000EA000000}"/>
            </a:ext>
          </a:extLst>
        </xdr:cNvPr>
        <xdr:cNvCxnSpPr/>
      </xdr:nvCxnSpPr>
      <xdr:spPr>
        <a:xfrm>
          <a:off x="4546600" y="154695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97</xdr:row>
      <xdr:rowOff>20588</xdr:rowOff>
    </xdr:from>
    <xdr:to>
      <xdr:col>24</xdr:col>
      <xdr:colOff>63500</xdr:colOff>
      <xdr:row>97</xdr:row>
      <xdr:rowOff>103375</xdr:rowOff>
    </xdr:to>
    <xdr:cxnSp macro="">
      <xdr:nvCxnSpPr>
        <xdr:cNvPr id="235" name="直線コネクタ 234">
          <a:extLst>
            <a:ext uri="{FF2B5EF4-FFF2-40B4-BE49-F238E27FC236}">
              <a16:creationId xmlns:a16="http://schemas.microsoft.com/office/drawing/2014/main" id="{00000000-0008-0000-0700-0000EB000000}"/>
            </a:ext>
          </a:extLst>
        </xdr:cNvPr>
        <xdr:cNvCxnSpPr/>
      </xdr:nvCxnSpPr>
      <xdr:spPr>
        <a:xfrm flipV="1">
          <a:off x="3797300" y="16651238"/>
          <a:ext cx="838200" cy="827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94</xdr:row>
      <xdr:rowOff>136194</xdr:rowOff>
    </xdr:from>
    <xdr:ext cx="534377" cy="259045"/>
    <xdr:sp macro="" textlink="">
      <xdr:nvSpPr>
        <xdr:cNvPr id="236" name="衛生費平均値テキスト">
          <a:extLst>
            <a:ext uri="{FF2B5EF4-FFF2-40B4-BE49-F238E27FC236}">
              <a16:creationId xmlns:a16="http://schemas.microsoft.com/office/drawing/2014/main" id="{00000000-0008-0000-0700-0000EC000000}"/>
            </a:ext>
          </a:extLst>
        </xdr:cNvPr>
        <xdr:cNvSpPr txBox="1"/>
      </xdr:nvSpPr>
      <xdr:spPr>
        <a:xfrm>
          <a:off x="4686300" y="1625249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57,007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113317</xdr:rowOff>
    </xdr:from>
    <xdr:to>
      <xdr:col>24</xdr:col>
      <xdr:colOff>114300</xdr:colOff>
      <xdr:row>96</xdr:row>
      <xdr:rowOff>43467</xdr:rowOff>
    </xdr:to>
    <xdr:sp macro="" textlink="">
      <xdr:nvSpPr>
        <xdr:cNvPr id="237" name="フローチャート: 判断 236">
          <a:extLst>
            <a:ext uri="{FF2B5EF4-FFF2-40B4-BE49-F238E27FC236}">
              <a16:creationId xmlns:a16="http://schemas.microsoft.com/office/drawing/2014/main" id="{00000000-0008-0000-0700-0000ED000000}"/>
            </a:ext>
          </a:extLst>
        </xdr:cNvPr>
        <xdr:cNvSpPr/>
      </xdr:nvSpPr>
      <xdr:spPr>
        <a:xfrm>
          <a:off x="4584700" y="164010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97</xdr:row>
      <xdr:rowOff>72099</xdr:rowOff>
    </xdr:from>
    <xdr:to>
      <xdr:col>19</xdr:col>
      <xdr:colOff>177800</xdr:colOff>
      <xdr:row>97</xdr:row>
      <xdr:rowOff>103375</xdr:rowOff>
    </xdr:to>
    <xdr:cxnSp macro="">
      <xdr:nvCxnSpPr>
        <xdr:cNvPr id="238" name="直線コネクタ 237">
          <a:extLst>
            <a:ext uri="{FF2B5EF4-FFF2-40B4-BE49-F238E27FC236}">
              <a16:creationId xmlns:a16="http://schemas.microsoft.com/office/drawing/2014/main" id="{00000000-0008-0000-0700-0000EE000000}"/>
            </a:ext>
          </a:extLst>
        </xdr:cNvPr>
        <xdr:cNvCxnSpPr/>
      </xdr:nvCxnSpPr>
      <xdr:spPr>
        <a:xfrm>
          <a:off x="2908300" y="16702749"/>
          <a:ext cx="889000" cy="312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128197</xdr:rowOff>
    </xdr:from>
    <xdr:to>
      <xdr:col>20</xdr:col>
      <xdr:colOff>38100</xdr:colOff>
      <xdr:row>96</xdr:row>
      <xdr:rowOff>58347</xdr:rowOff>
    </xdr:to>
    <xdr:sp macro="" textlink="">
      <xdr:nvSpPr>
        <xdr:cNvPr id="239" name="フローチャート: 判断 238">
          <a:extLst>
            <a:ext uri="{FF2B5EF4-FFF2-40B4-BE49-F238E27FC236}">
              <a16:creationId xmlns:a16="http://schemas.microsoft.com/office/drawing/2014/main" id="{00000000-0008-0000-0700-0000EF000000}"/>
            </a:ext>
          </a:extLst>
        </xdr:cNvPr>
        <xdr:cNvSpPr/>
      </xdr:nvSpPr>
      <xdr:spPr>
        <a:xfrm>
          <a:off x="3746500" y="164159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94</xdr:row>
      <xdr:rowOff>74874</xdr:rowOff>
    </xdr:from>
    <xdr:ext cx="534377" cy="259045"/>
    <xdr:sp macro="" textlink="">
      <xdr:nvSpPr>
        <xdr:cNvPr id="240" name="テキスト ボックス 239">
          <a:extLst>
            <a:ext uri="{FF2B5EF4-FFF2-40B4-BE49-F238E27FC236}">
              <a16:creationId xmlns:a16="http://schemas.microsoft.com/office/drawing/2014/main" id="{00000000-0008-0000-0700-0000F0000000}"/>
            </a:ext>
          </a:extLst>
        </xdr:cNvPr>
        <xdr:cNvSpPr txBox="1"/>
      </xdr:nvSpPr>
      <xdr:spPr>
        <a:xfrm>
          <a:off x="3530111" y="161911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55,640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96</xdr:row>
      <xdr:rowOff>134235</xdr:rowOff>
    </xdr:from>
    <xdr:to>
      <xdr:col>15</xdr:col>
      <xdr:colOff>50800</xdr:colOff>
      <xdr:row>97</xdr:row>
      <xdr:rowOff>72099</xdr:rowOff>
    </xdr:to>
    <xdr:cxnSp macro="">
      <xdr:nvCxnSpPr>
        <xdr:cNvPr id="241" name="直線コネクタ 240">
          <a:extLst>
            <a:ext uri="{FF2B5EF4-FFF2-40B4-BE49-F238E27FC236}">
              <a16:creationId xmlns:a16="http://schemas.microsoft.com/office/drawing/2014/main" id="{00000000-0008-0000-0700-0000F1000000}"/>
            </a:ext>
          </a:extLst>
        </xdr:cNvPr>
        <xdr:cNvCxnSpPr/>
      </xdr:nvCxnSpPr>
      <xdr:spPr>
        <a:xfrm>
          <a:off x="2019300" y="16593435"/>
          <a:ext cx="889000" cy="1093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95</xdr:row>
      <xdr:rowOff>154225</xdr:rowOff>
    </xdr:from>
    <xdr:to>
      <xdr:col>15</xdr:col>
      <xdr:colOff>101600</xdr:colOff>
      <xdr:row>96</xdr:row>
      <xdr:rowOff>84375</xdr:rowOff>
    </xdr:to>
    <xdr:sp macro="" textlink="">
      <xdr:nvSpPr>
        <xdr:cNvPr id="242" name="フローチャート: 判断 241">
          <a:extLst>
            <a:ext uri="{FF2B5EF4-FFF2-40B4-BE49-F238E27FC236}">
              <a16:creationId xmlns:a16="http://schemas.microsoft.com/office/drawing/2014/main" id="{00000000-0008-0000-0700-0000F2000000}"/>
            </a:ext>
          </a:extLst>
        </xdr:cNvPr>
        <xdr:cNvSpPr/>
      </xdr:nvSpPr>
      <xdr:spPr>
        <a:xfrm>
          <a:off x="2857500" y="164419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94</xdr:row>
      <xdr:rowOff>100902</xdr:rowOff>
    </xdr:from>
    <xdr:ext cx="534377" cy="259045"/>
    <xdr:sp macro="" textlink="">
      <xdr:nvSpPr>
        <xdr:cNvPr id="243" name="テキスト ボックス 242">
          <a:extLst>
            <a:ext uri="{FF2B5EF4-FFF2-40B4-BE49-F238E27FC236}">
              <a16:creationId xmlns:a16="http://schemas.microsoft.com/office/drawing/2014/main" id="{00000000-0008-0000-0700-0000F3000000}"/>
            </a:ext>
          </a:extLst>
        </xdr:cNvPr>
        <xdr:cNvSpPr txBox="1"/>
      </xdr:nvSpPr>
      <xdr:spPr>
        <a:xfrm>
          <a:off x="2641111" y="162172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53,249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96</xdr:row>
      <xdr:rowOff>134235</xdr:rowOff>
    </xdr:from>
    <xdr:to>
      <xdr:col>10</xdr:col>
      <xdr:colOff>114300</xdr:colOff>
      <xdr:row>96</xdr:row>
      <xdr:rowOff>150226</xdr:rowOff>
    </xdr:to>
    <xdr:cxnSp macro="">
      <xdr:nvCxnSpPr>
        <xdr:cNvPr id="244" name="直線コネクタ 243">
          <a:extLst>
            <a:ext uri="{FF2B5EF4-FFF2-40B4-BE49-F238E27FC236}">
              <a16:creationId xmlns:a16="http://schemas.microsoft.com/office/drawing/2014/main" id="{00000000-0008-0000-0700-0000F4000000}"/>
            </a:ext>
          </a:extLst>
        </xdr:cNvPr>
        <xdr:cNvCxnSpPr/>
      </xdr:nvCxnSpPr>
      <xdr:spPr>
        <a:xfrm flipV="1">
          <a:off x="1130300" y="16593435"/>
          <a:ext cx="889000" cy="159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95</xdr:row>
      <xdr:rowOff>152843</xdr:rowOff>
    </xdr:from>
    <xdr:to>
      <xdr:col>10</xdr:col>
      <xdr:colOff>165100</xdr:colOff>
      <xdr:row>96</xdr:row>
      <xdr:rowOff>82993</xdr:rowOff>
    </xdr:to>
    <xdr:sp macro="" textlink="">
      <xdr:nvSpPr>
        <xdr:cNvPr id="245" name="フローチャート: 判断 244">
          <a:extLst>
            <a:ext uri="{FF2B5EF4-FFF2-40B4-BE49-F238E27FC236}">
              <a16:creationId xmlns:a16="http://schemas.microsoft.com/office/drawing/2014/main" id="{00000000-0008-0000-0700-0000F5000000}"/>
            </a:ext>
          </a:extLst>
        </xdr:cNvPr>
        <xdr:cNvSpPr/>
      </xdr:nvSpPr>
      <xdr:spPr>
        <a:xfrm>
          <a:off x="1968500" y="164405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94</xdr:row>
      <xdr:rowOff>99520</xdr:rowOff>
    </xdr:from>
    <xdr:ext cx="534377" cy="259045"/>
    <xdr:sp macro="" textlink="">
      <xdr:nvSpPr>
        <xdr:cNvPr id="246" name="テキスト ボックス 245">
          <a:extLst>
            <a:ext uri="{FF2B5EF4-FFF2-40B4-BE49-F238E27FC236}">
              <a16:creationId xmlns:a16="http://schemas.microsoft.com/office/drawing/2014/main" id="{00000000-0008-0000-0700-0000F6000000}"/>
            </a:ext>
          </a:extLst>
        </xdr:cNvPr>
        <xdr:cNvSpPr txBox="1"/>
      </xdr:nvSpPr>
      <xdr:spPr>
        <a:xfrm>
          <a:off x="1752111" y="162158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53,376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95</xdr:row>
      <xdr:rowOff>150774</xdr:rowOff>
    </xdr:from>
    <xdr:to>
      <xdr:col>6</xdr:col>
      <xdr:colOff>38100</xdr:colOff>
      <xdr:row>96</xdr:row>
      <xdr:rowOff>80924</xdr:rowOff>
    </xdr:to>
    <xdr:sp macro="" textlink="">
      <xdr:nvSpPr>
        <xdr:cNvPr id="247" name="フローチャート: 判断 246">
          <a:extLst>
            <a:ext uri="{FF2B5EF4-FFF2-40B4-BE49-F238E27FC236}">
              <a16:creationId xmlns:a16="http://schemas.microsoft.com/office/drawing/2014/main" id="{00000000-0008-0000-0700-0000F7000000}"/>
            </a:ext>
          </a:extLst>
        </xdr:cNvPr>
        <xdr:cNvSpPr/>
      </xdr:nvSpPr>
      <xdr:spPr>
        <a:xfrm>
          <a:off x="1079500" y="164385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94</xdr:row>
      <xdr:rowOff>97451</xdr:rowOff>
    </xdr:from>
    <xdr:ext cx="534377" cy="259045"/>
    <xdr:sp macro="" textlink="">
      <xdr:nvSpPr>
        <xdr:cNvPr id="248" name="テキスト ボックス 247">
          <a:extLst>
            <a:ext uri="{FF2B5EF4-FFF2-40B4-BE49-F238E27FC236}">
              <a16:creationId xmlns:a16="http://schemas.microsoft.com/office/drawing/2014/main" id="{00000000-0008-0000-0700-0000F8000000}"/>
            </a:ext>
          </a:extLst>
        </xdr:cNvPr>
        <xdr:cNvSpPr txBox="1"/>
      </xdr:nvSpPr>
      <xdr:spPr>
        <a:xfrm>
          <a:off x="863111" y="162137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53,566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700-0000FA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700-0000FB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700-0000FC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700-0000FD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141238</xdr:rowOff>
    </xdr:from>
    <xdr:to>
      <xdr:col>24</xdr:col>
      <xdr:colOff>114300</xdr:colOff>
      <xdr:row>97</xdr:row>
      <xdr:rowOff>71388</xdr:rowOff>
    </xdr:to>
    <xdr:sp macro="" textlink="">
      <xdr:nvSpPr>
        <xdr:cNvPr id="254" name="楕円 253">
          <a:extLst>
            <a:ext uri="{FF2B5EF4-FFF2-40B4-BE49-F238E27FC236}">
              <a16:creationId xmlns:a16="http://schemas.microsoft.com/office/drawing/2014/main" id="{00000000-0008-0000-0700-0000FE000000}"/>
            </a:ext>
          </a:extLst>
        </xdr:cNvPr>
        <xdr:cNvSpPr/>
      </xdr:nvSpPr>
      <xdr:spPr>
        <a:xfrm>
          <a:off x="4584700" y="166004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96</xdr:row>
      <xdr:rowOff>119665</xdr:rowOff>
    </xdr:from>
    <xdr:ext cx="534377" cy="259045"/>
    <xdr:sp macro="" textlink="">
      <xdr:nvSpPr>
        <xdr:cNvPr id="255" name="衛生費該当値テキスト">
          <a:extLst>
            <a:ext uri="{FF2B5EF4-FFF2-40B4-BE49-F238E27FC236}">
              <a16:creationId xmlns:a16="http://schemas.microsoft.com/office/drawing/2014/main" id="{00000000-0008-0000-0700-0000FF000000}"/>
            </a:ext>
          </a:extLst>
        </xdr:cNvPr>
        <xdr:cNvSpPr txBox="1"/>
      </xdr:nvSpPr>
      <xdr:spPr>
        <a:xfrm>
          <a:off x="4686300" y="165788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38,692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97</xdr:row>
      <xdr:rowOff>52575</xdr:rowOff>
    </xdr:from>
    <xdr:to>
      <xdr:col>20</xdr:col>
      <xdr:colOff>38100</xdr:colOff>
      <xdr:row>97</xdr:row>
      <xdr:rowOff>154175</xdr:rowOff>
    </xdr:to>
    <xdr:sp macro="" textlink="">
      <xdr:nvSpPr>
        <xdr:cNvPr id="256" name="楕円 255">
          <a:extLst>
            <a:ext uri="{FF2B5EF4-FFF2-40B4-BE49-F238E27FC236}">
              <a16:creationId xmlns:a16="http://schemas.microsoft.com/office/drawing/2014/main" id="{00000000-0008-0000-0700-000000010000}"/>
            </a:ext>
          </a:extLst>
        </xdr:cNvPr>
        <xdr:cNvSpPr/>
      </xdr:nvSpPr>
      <xdr:spPr>
        <a:xfrm>
          <a:off x="3746500" y="166832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145302</xdr:rowOff>
    </xdr:from>
    <xdr:ext cx="534377" cy="259045"/>
    <xdr:sp macro="" textlink="">
      <xdr:nvSpPr>
        <xdr:cNvPr id="257" name="テキスト ボックス 256">
          <a:extLst>
            <a:ext uri="{FF2B5EF4-FFF2-40B4-BE49-F238E27FC236}">
              <a16:creationId xmlns:a16="http://schemas.microsoft.com/office/drawing/2014/main" id="{00000000-0008-0000-0700-000001010000}"/>
            </a:ext>
          </a:extLst>
        </xdr:cNvPr>
        <xdr:cNvSpPr txBox="1"/>
      </xdr:nvSpPr>
      <xdr:spPr>
        <a:xfrm>
          <a:off x="3530111" y="167759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31,087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21299</xdr:rowOff>
    </xdr:from>
    <xdr:to>
      <xdr:col>15</xdr:col>
      <xdr:colOff>101600</xdr:colOff>
      <xdr:row>97</xdr:row>
      <xdr:rowOff>122899</xdr:rowOff>
    </xdr:to>
    <xdr:sp macro="" textlink="">
      <xdr:nvSpPr>
        <xdr:cNvPr id="258" name="楕円 257">
          <a:extLst>
            <a:ext uri="{FF2B5EF4-FFF2-40B4-BE49-F238E27FC236}">
              <a16:creationId xmlns:a16="http://schemas.microsoft.com/office/drawing/2014/main" id="{00000000-0008-0000-0700-000002010000}"/>
            </a:ext>
          </a:extLst>
        </xdr:cNvPr>
        <xdr:cNvSpPr/>
      </xdr:nvSpPr>
      <xdr:spPr>
        <a:xfrm>
          <a:off x="2857500" y="166519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114026</xdr:rowOff>
    </xdr:from>
    <xdr:ext cx="534377" cy="259045"/>
    <xdr:sp macro="" textlink="">
      <xdr:nvSpPr>
        <xdr:cNvPr id="259" name="テキスト ボックス 258">
          <a:extLst>
            <a:ext uri="{FF2B5EF4-FFF2-40B4-BE49-F238E27FC236}">
              <a16:creationId xmlns:a16="http://schemas.microsoft.com/office/drawing/2014/main" id="{00000000-0008-0000-0700-000003010000}"/>
            </a:ext>
          </a:extLst>
        </xdr:cNvPr>
        <xdr:cNvSpPr txBox="1"/>
      </xdr:nvSpPr>
      <xdr:spPr>
        <a:xfrm>
          <a:off x="2641111" y="167446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33,960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96</xdr:row>
      <xdr:rowOff>83435</xdr:rowOff>
    </xdr:from>
    <xdr:to>
      <xdr:col>10</xdr:col>
      <xdr:colOff>165100</xdr:colOff>
      <xdr:row>97</xdr:row>
      <xdr:rowOff>13585</xdr:rowOff>
    </xdr:to>
    <xdr:sp macro="" textlink="">
      <xdr:nvSpPr>
        <xdr:cNvPr id="260" name="楕円 259">
          <a:extLst>
            <a:ext uri="{FF2B5EF4-FFF2-40B4-BE49-F238E27FC236}">
              <a16:creationId xmlns:a16="http://schemas.microsoft.com/office/drawing/2014/main" id="{00000000-0008-0000-0700-000004010000}"/>
            </a:ext>
          </a:extLst>
        </xdr:cNvPr>
        <xdr:cNvSpPr/>
      </xdr:nvSpPr>
      <xdr:spPr>
        <a:xfrm>
          <a:off x="1968500" y="165426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4712</xdr:rowOff>
    </xdr:from>
    <xdr:ext cx="534377" cy="259045"/>
    <xdr:sp macro="" textlink="">
      <xdr:nvSpPr>
        <xdr:cNvPr id="261" name="テキスト ボックス 260">
          <a:extLst>
            <a:ext uri="{FF2B5EF4-FFF2-40B4-BE49-F238E27FC236}">
              <a16:creationId xmlns:a16="http://schemas.microsoft.com/office/drawing/2014/main" id="{00000000-0008-0000-0700-000005010000}"/>
            </a:ext>
          </a:extLst>
        </xdr:cNvPr>
        <xdr:cNvSpPr txBox="1"/>
      </xdr:nvSpPr>
      <xdr:spPr>
        <a:xfrm>
          <a:off x="1752111" y="166353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44,002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99426</xdr:rowOff>
    </xdr:from>
    <xdr:to>
      <xdr:col>6</xdr:col>
      <xdr:colOff>38100</xdr:colOff>
      <xdr:row>97</xdr:row>
      <xdr:rowOff>29576</xdr:rowOff>
    </xdr:to>
    <xdr:sp macro="" textlink="">
      <xdr:nvSpPr>
        <xdr:cNvPr id="262" name="楕円 261">
          <a:extLst>
            <a:ext uri="{FF2B5EF4-FFF2-40B4-BE49-F238E27FC236}">
              <a16:creationId xmlns:a16="http://schemas.microsoft.com/office/drawing/2014/main" id="{00000000-0008-0000-0700-000006010000}"/>
            </a:ext>
          </a:extLst>
        </xdr:cNvPr>
        <xdr:cNvSpPr/>
      </xdr:nvSpPr>
      <xdr:spPr>
        <a:xfrm>
          <a:off x="1079500" y="165586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20703</xdr:rowOff>
    </xdr:from>
    <xdr:ext cx="534377" cy="259045"/>
    <xdr:sp macro="" textlink="">
      <xdr:nvSpPr>
        <xdr:cNvPr id="263" name="テキスト ボックス 262">
          <a:extLst>
            <a:ext uri="{FF2B5EF4-FFF2-40B4-BE49-F238E27FC236}">
              <a16:creationId xmlns:a16="http://schemas.microsoft.com/office/drawing/2014/main" id="{00000000-0008-0000-0700-000007010000}"/>
            </a:ext>
          </a:extLst>
        </xdr:cNvPr>
        <xdr:cNvSpPr txBox="1"/>
      </xdr:nvSpPr>
      <xdr:spPr>
        <a:xfrm>
          <a:off x="863111" y="166513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42,533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4" name="正方形/長方形 263">
          <a:extLst>
            <a:ext uri="{FF2B5EF4-FFF2-40B4-BE49-F238E27FC236}">
              <a16:creationId xmlns:a16="http://schemas.microsoft.com/office/drawing/2014/main" id="{00000000-0008-0000-0700-000008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5" name="正方形/長方形 264">
          <a:extLst>
            <a:ext uri="{FF2B5EF4-FFF2-40B4-BE49-F238E27FC236}">
              <a16:creationId xmlns:a16="http://schemas.microsoft.com/office/drawing/2014/main" id="{00000000-0008-0000-0700-000009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8" name="正方形/長方形 267">
          <a:extLst>
            <a:ext uri="{FF2B5EF4-FFF2-40B4-BE49-F238E27FC236}">
              <a16:creationId xmlns:a16="http://schemas.microsoft.com/office/drawing/2014/main" id="{00000000-0008-0000-0700-00000C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9" name="正方形/長方形 268">
          <a:extLst>
            <a:ext uri="{FF2B5EF4-FFF2-40B4-BE49-F238E27FC236}">
              <a16:creationId xmlns:a16="http://schemas.microsoft.com/office/drawing/2014/main" id="{00000000-0008-0000-0700-00000D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0" name="正方形/長方形 269">
          <a:extLst>
            <a:ext uri="{FF2B5EF4-FFF2-40B4-BE49-F238E27FC236}">
              <a16:creationId xmlns:a16="http://schemas.microsoft.com/office/drawing/2014/main" id="{00000000-0008-0000-0700-00000E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1" name="正方形/長方形 270">
          <a:extLst>
            <a:ext uri="{FF2B5EF4-FFF2-40B4-BE49-F238E27FC236}">
              <a16:creationId xmlns:a16="http://schemas.microsoft.com/office/drawing/2014/main" id="{00000000-0008-0000-0700-00000F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2" name="テキスト ボックス 271">
          <a:extLst>
            <a:ext uri="{FF2B5EF4-FFF2-40B4-BE49-F238E27FC236}">
              <a16:creationId xmlns:a16="http://schemas.microsoft.com/office/drawing/2014/main" id="{00000000-0008-0000-0700-000010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3" name="直線コネクタ 272">
          <a:extLst>
            <a:ext uri="{FF2B5EF4-FFF2-40B4-BE49-F238E27FC236}">
              <a16:creationId xmlns:a16="http://schemas.microsoft.com/office/drawing/2014/main" id="{00000000-0008-0000-0700-000011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74" name="直線コネクタ 273">
          <a:extLst>
            <a:ext uri="{FF2B5EF4-FFF2-40B4-BE49-F238E27FC236}">
              <a16:creationId xmlns:a16="http://schemas.microsoft.com/office/drawing/2014/main" id="{00000000-0008-0000-0700-000012010000}"/>
            </a:ext>
          </a:extLst>
        </xdr:cNvPr>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75" name="テキスト ボックス 274">
          <a:extLst>
            <a:ext uri="{FF2B5EF4-FFF2-40B4-BE49-F238E27FC236}">
              <a16:creationId xmlns:a16="http://schemas.microsoft.com/office/drawing/2014/main" id="{00000000-0008-0000-0700-000013010000}"/>
            </a:ext>
          </a:extLst>
        </xdr:cNvPr>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6" name="直線コネクタ 275">
          <a:extLst>
            <a:ext uri="{FF2B5EF4-FFF2-40B4-BE49-F238E27FC236}">
              <a16:creationId xmlns:a16="http://schemas.microsoft.com/office/drawing/2014/main" id="{00000000-0008-0000-0700-000014010000}"/>
            </a:ext>
          </a:extLst>
        </xdr:cNvPr>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144434</xdr:rowOff>
    </xdr:from>
    <xdr:ext cx="467179" cy="259045"/>
    <xdr:sp macro="" textlink="">
      <xdr:nvSpPr>
        <xdr:cNvPr id="277" name="テキスト ボックス 276">
          <a:extLst>
            <a:ext uri="{FF2B5EF4-FFF2-40B4-BE49-F238E27FC236}">
              <a16:creationId xmlns:a16="http://schemas.microsoft.com/office/drawing/2014/main" id="{00000000-0008-0000-0700-000015010000}"/>
            </a:ext>
          </a:extLst>
        </xdr:cNvPr>
        <xdr:cNvSpPr txBox="1"/>
      </xdr:nvSpPr>
      <xdr:spPr>
        <a:xfrm>
          <a:off x="6136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78" name="直線コネクタ 277">
          <a:extLst>
            <a:ext uri="{FF2B5EF4-FFF2-40B4-BE49-F238E27FC236}">
              <a16:creationId xmlns:a16="http://schemas.microsoft.com/office/drawing/2014/main" id="{00000000-0008-0000-0700-000016010000}"/>
            </a:ext>
          </a:extLst>
        </xdr:cNvPr>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160763</xdr:rowOff>
    </xdr:from>
    <xdr:ext cx="467179" cy="259045"/>
    <xdr:sp macro="" textlink="">
      <xdr:nvSpPr>
        <xdr:cNvPr id="279" name="テキスト ボックス 278">
          <a:extLst>
            <a:ext uri="{FF2B5EF4-FFF2-40B4-BE49-F238E27FC236}">
              <a16:creationId xmlns:a16="http://schemas.microsoft.com/office/drawing/2014/main" id="{00000000-0008-0000-0700-000017010000}"/>
            </a:ext>
          </a:extLst>
        </xdr:cNvPr>
        <xdr:cNvSpPr txBox="1"/>
      </xdr:nvSpPr>
      <xdr:spPr>
        <a:xfrm>
          <a:off x="6136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80" name="直線コネクタ 279">
          <a:extLst>
            <a:ext uri="{FF2B5EF4-FFF2-40B4-BE49-F238E27FC236}">
              <a16:creationId xmlns:a16="http://schemas.microsoft.com/office/drawing/2014/main" id="{00000000-0008-0000-0700-000018010000}"/>
            </a:ext>
          </a:extLst>
        </xdr:cNvPr>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5641</xdr:rowOff>
    </xdr:from>
    <xdr:ext cx="467179" cy="259045"/>
    <xdr:sp macro="" textlink="">
      <xdr:nvSpPr>
        <xdr:cNvPr id="281" name="テキスト ボックス 280">
          <a:extLst>
            <a:ext uri="{FF2B5EF4-FFF2-40B4-BE49-F238E27FC236}">
              <a16:creationId xmlns:a16="http://schemas.microsoft.com/office/drawing/2014/main" id="{00000000-0008-0000-0700-000019010000}"/>
            </a:ext>
          </a:extLst>
        </xdr:cNvPr>
        <xdr:cNvSpPr txBox="1"/>
      </xdr:nvSpPr>
      <xdr:spPr>
        <a:xfrm>
          <a:off x="6136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82" name="直線コネクタ 281">
          <a:extLst>
            <a:ext uri="{FF2B5EF4-FFF2-40B4-BE49-F238E27FC236}">
              <a16:creationId xmlns:a16="http://schemas.microsoft.com/office/drawing/2014/main" id="{00000000-0008-0000-0700-00001A010000}"/>
            </a:ext>
          </a:extLst>
        </xdr:cNvPr>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21970</xdr:rowOff>
    </xdr:from>
    <xdr:ext cx="467179" cy="259045"/>
    <xdr:sp macro="" textlink="">
      <xdr:nvSpPr>
        <xdr:cNvPr id="283" name="テキスト ボックス 282">
          <a:extLst>
            <a:ext uri="{FF2B5EF4-FFF2-40B4-BE49-F238E27FC236}">
              <a16:creationId xmlns:a16="http://schemas.microsoft.com/office/drawing/2014/main" id="{00000000-0008-0000-0700-00001B010000}"/>
            </a:ext>
          </a:extLst>
        </xdr:cNvPr>
        <xdr:cNvSpPr txBox="1"/>
      </xdr:nvSpPr>
      <xdr:spPr>
        <a:xfrm>
          <a:off x="6136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4" name="直線コネクタ 283">
          <a:extLst>
            <a:ext uri="{FF2B5EF4-FFF2-40B4-BE49-F238E27FC236}">
              <a16:creationId xmlns:a16="http://schemas.microsoft.com/office/drawing/2014/main" id="{00000000-0008-0000-0700-00001C010000}"/>
            </a:ext>
          </a:extLst>
        </xdr:cNvPr>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38299</xdr:rowOff>
    </xdr:from>
    <xdr:ext cx="467179" cy="259045"/>
    <xdr:sp macro="" textlink="">
      <xdr:nvSpPr>
        <xdr:cNvPr id="285" name="テキスト ボックス 284">
          <a:extLst>
            <a:ext uri="{FF2B5EF4-FFF2-40B4-BE49-F238E27FC236}">
              <a16:creationId xmlns:a16="http://schemas.microsoft.com/office/drawing/2014/main" id="{00000000-0008-0000-0700-00001D010000}"/>
            </a:ext>
          </a:extLst>
        </xdr:cNvPr>
        <xdr:cNvSpPr txBox="1"/>
      </xdr:nvSpPr>
      <xdr:spPr>
        <a:xfrm>
          <a:off x="6136821" y="5010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6" name="直線コネクタ 285">
          <a:extLst>
            <a:ext uri="{FF2B5EF4-FFF2-40B4-BE49-F238E27FC236}">
              <a16:creationId xmlns:a16="http://schemas.microsoft.com/office/drawing/2014/main" id="{00000000-0008-0000-0700-00001E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7" name="テキスト ボックス 286">
          <a:extLst>
            <a:ext uri="{FF2B5EF4-FFF2-40B4-BE49-F238E27FC236}">
              <a16:creationId xmlns:a16="http://schemas.microsoft.com/office/drawing/2014/main" id="{00000000-0008-0000-0700-00001F010000}"/>
            </a:ext>
          </a:extLst>
        </xdr:cNvPr>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8" name="労働費グラフ枠">
          <a:extLst>
            <a:ext uri="{FF2B5EF4-FFF2-40B4-BE49-F238E27FC236}">
              <a16:creationId xmlns:a16="http://schemas.microsoft.com/office/drawing/2014/main" id="{00000000-0008-0000-0700-000020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110308</xdr:rowOff>
    </xdr:from>
    <xdr:to>
      <xdr:col>54</xdr:col>
      <xdr:colOff>189865</xdr:colOff>
      <xdr:row>39</xdr:row>
      <xdr:rowOff>98878</xdr:rowOff>
    </xdr:to>
    <xdr:cxnSp macro="">
      <xdr:nvCxnSpPr>
        <xdr:cNvPr id="289" name="直線コネクタ 288">
          <a:extLst>
            <a:ext uri="{FF2B5EF4-FFF2-40B4-BE49-F238E27FC236}">
              <a16:creationId xmlns:a16="http://schemas.microsoft.com/office/drawing/2014/main" id="{00000000-0008-0000-0700-000021010000}"/>
            </a:ext>
          </a:extLst>
        </xdr:cNvPr>
        <xdr:cNvCxnSpPr/>
      </xdr:nvCxnSpPr>
      <xdr:spPr>
        <a:xfrm flipV="1">
          <a:off x="10475595" y="5253808"/>
          <a:ext cx="1270" cy="15316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102705</xdr:rowOff>
    </xdr:from>
    <xdr:ext cx="249299" cy="259045"/>
    <xdr:sp macro="" textlink="">
      <xdr:nvSpPr>
        <xdr:cNvPr id="290" name="労働費最小値テキスト">
          <a:extLst>
            <a:ext uri="{FF2B5EF4-FFF2-40B4-BE49-F238E27FC236}">
              <a16:creationId xmlns:a16="http://schemas.microsoft.com/office/drawing/2014/main" id="{00000000-0008-0000-0700-000022010000}"/>
            </a:ext>
          </a:extLst>
        </xdr:cNvPr>
        <xdr:cNvSpPr txBox="1"/>
      </xdr:nvSpPr>
      <xdr:spPr>
        <a:xfrm>
          <a:off x="10528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98878</xdr:rowOff>
    </xdr:from>
    <xdr:to>
      <xdr:col>55</xdr:col>
      <xdr:colOff>88900</xdr:colOff>
      <xdr:row>39</xdr:row>
      <xdr:rowOff>98878</xdr:rowOff>
    </xdr:to>
    <xdr:cxnSp macro="">
      <xdr:nvCxnSpPr>
        <xdr:cNvPr id="291" name="直線コネクタ 290">
          <a:extLst>
            <a:ext uri="{FF2B5EF4-FFF2-40B4-BE49-F238E27FC236}">
              <a16:creationId xmlns:a16="http://schemas.microsoft.com/office/drawing/2014/main" id="{00000000-0008-0000-0700-000023010000}"/>
            </a:ext>
          </a:extLst>
        </xdr:cNvPr>
        <xdr:cNvCxnSpPr/>
      </xdr:nvCxnSpPr>
      <xdr:spPr>
        <a:xfrm>
          <a:off x="10388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56985</xdr:rowOff>
    </xdr:from>
    <xdr:ext cx="469744" cy="259045"/>
    <xdr:sp macro="" textlink="">
      <xdr:nvSpPr>
        <xdr:cNvPr id="292" name="労働費最大値テキスト">
          <a:extLst>
            <a:ext uri="{FF2B5EF4-FFF2-40B4-BE49-F238E27FC236}">
              <a16:creationId xmlns:a16="http://schemas.microsoft.com/office/drawing/2014/main" id="{00000000-0008-0000-0700-000024010000}"/>
            </a:ext>
          </a:extLst>
        </xdr:cNvPr>
        <xdr:cNvSpPr txBox="1"/>
      </xdr:nvSpPr>
      <xdr:spPr>
        <a:xfrm>
          <a:off x="10528300" y="50290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4,690</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110308</xdr:rowOff>
    </xdr:from>
    <xdr:to>
      <xdr:col>55</xdr:col>
      <xdr:colOff>88900</xdr:colOff>
      <xdr:row>30</xdr:row>
      <xdr:rowOff>110308</xdr:rowOff>
    </xdr:to>
    <xdr:cxnSp macro="">
      <xdr:nvCxnSpPr>
        <xdr:cNvPr id="293" name="直線コネクタ 292">
          <a:extLst>
            <a:ext uri="{FF2B5EF4-FFF2-40B4-BE49-F238E27FC236}">
              <a16:creationId xmlns:a16="http://schemas.microsoft.com/office/drawing/2014/main" id="{00000000-0008-0000-0700-000025010000}"/>
            </a:ext>
          </a:extLst>
        </xdr:cNvPr>
        <xdr:cNvCxnSpPr/>
      </xdr:nvCxnSpPr>
      <xdr:spPr>
        <a:xfrm>
          <a:off x="10388600" y="52538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37</xdr:row>
      <xdr:rowOff>168439</xdr:rowOff>
    </xdr:from>
    <xdr:to>
      <xdr:col>55</xdr:col>
      <xdr:colOff>0</xdr:colOff>
      <xdr:row>38</xdr:row>
      <xdr:rowOff>27686</xdr:rowOff>
    </xdr:to>
    <xdr:cxnSp macro="">
      <xdr:nvCxnSpPr>
        <xdr:cNvPr id="294" name="直線コネクタ 293">
          <a:extLst>
            <a:ext uri="{FF2B5EF4-FFF2-40B4-BE49-F238E27FC236}">
              <a16:creationId xmlns:a16="http://schemas.microsoft.com/office/drawing/2014/main" id="{00000000-0008-0000-0700-000026010000}"/>
            </a:ext>
          </a:extLst>
        </xdr:cNvPr>
        <xdr:cNvCxnSpPr/>
      </xdr:nvCxnSpPr>
      <xdr:spPr>
        <a:xfrm flipV="1">
          <a:off x="9639300" y="6512089"/>
          <a:ext cx="838200" cy="306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136560</xdr:rowOff>
    </xdr:from>
    <xdr:ext cx="378565" cy="259045"/>
    <xdr:sp macro="" textlink="">
      <xdr:nvSpPr>
        <xdr:cNvPr id="295" name="労働費平均値テキスト">
          <a:extLst>
            <a:ext uri="{FF2B5EF4-FFF2-40B4-BE49-F238E27FC236}">
              <a16:creationId xmlns:a16="http://schemas.microsoft.com/office/drawing/2014/main" id="{00000000-0008-0000-0700-000027010000}"/>
            </a:ext>
          </a:extLst>
        </xdr:cNvPr>
        <xdr:cNvSpPr txBox="1"/>
      </xdr:nvSpPr>
      <xdr:spPr>
        <a:xfrm>
          <a:off x="10528300" y="6480210"/>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158133</xdr:rowOff>
    </xdr:from>
    <xdr:to>
      <xdr:col>55</xdr:col>
      <xdr:colOff>50800</xdr:colOff>
      <xdr:row>38</xdr:row>
      <xdr:rowOff>88283</xdr:rowOff>
    </xdr:to>
    <xdr:sp macro="" textlink="">
      <xdr:nvSpPr>
        <xdr:cNvPr id="296" name="フローチャート: 判断 295">
          <a:extLst>
            <a:ext uri="{FF2B5EF4-FFF2-40B4-BE49-F238E27FC236}">
              <a16:creationId xmlns:a16="http://schemas.microsoft.com/office/drawing/2014/main" id="{00000000-0008-0000-0700-000028010000}"/>
            </a:ext>
          </a:extLst>
        </xdr:cNvPr>
        <xdr:cNvSpPr/>
      </xdr:nvSpPr>
      <xdr:spPr>
        <a:xfrm>
          <a:off x="10426700" y="65017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27686</xdr:rowOff>
    </xdr:from>
    <xdr:to>
      <xdr:col>50</xdr:col>
      <xdr:colOff>114300</xdr:colOff>
      <xdr:row>38</xdr:row>
      <xdr:rowOff>35197</xdr:rowOff>
    </xdr:to>
    <xdr:cxnSp macro="">
      <xdr:nvCxnSpPr>
        <xdr:cNvPr id="297" name="直線コネクタ 296">
          <a:extLst>
            <a:ext uri="{FF2B5EF4-FFF2-40B4-BE49-F238E27FC236}">
              <a16:creationId xmlns:a16="http://schemas.microsoft.com/office/drawing/2014/main" id="{00000000-0008-0000-0700-000029010000}"/>
            </a:ext>
          </a:extLst>
        </xdr:cNvPr>
        <xdr:cNvCxnSpPr/>
      </xdr:nvCxnSpPr>
      <xdr:spPr>
        <a:xfrm flipV="1">
          <a:off x="8750300" y="6542786"/>
          <a:ext cx="889000" cy="75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154541</xdr:rowOff>
    </xdr:from>
    <xdr:to>
      <xdr:col>50</xdr:col>
      <xdr:colOff>165100</xdr:colOff>
      <xdr:row>38</xdr:row>
      <xdr:rowOff>84691</xdr:rowOff>
    </xdr:to>
    <xdr:sp macro="" textlink="">
      <xdr:nvSpPr>
        <xdr:cNvPr id="298" name="フローチャート: 判断 297">
          <a:extLst>
            <a:ext uri="{FF2B5EF4-FFF2-40B4-BE49-F238E27FC236}">
              <a16:creationId xmlns:a16="http://schemas.microsoft.com/office/drawing/2014/main" id="{00000000-0008-0000-0700-00002A010000}"/>
            </a:ext>
          </a:extLst>
        </xdr:cNvPr>
        <xdr:cNvSpPr/>
      </xdr:nvSpPr>
      <xdr:spPr>
        <a:xfrm>
          <a:off x="9588500" y="64981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38</xdr:row>
      <xdr:rowOff>75818</xdr:rowOff>
    </xdr:from>
    <xdr:ext cx="378565" cy="259045"/>
    <xdr:sp macro="" textlink="">
      <xdr:nvSpPr>
        <xdr:cNvPr id="299" name="テキスト ボックス 298">
          <a:extLst>
            <a:ext uri="{FF2B5EF4-FFF2-40B4-BE49-F238E27FC236}">
              <a16:creationId xmlns:a16="http://schemas.microsoft.com/office/drawing/2014/main" id="{00000000-0008-0000-0700-00002B010000}"/>
            </a:ext>
          </a:extLst>
        </xdr:cNvPr>
        <xdr:cNvSpPr txBox="1"/>
      </xdr:nvSpPr>
      <xdr:spPr>
        <a:xfrm>
          <a:off x="9450017" y="659091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38</xdr:row>
      <xdr:rowOff>35197</xdr:rowOff>
    </xdr:from>
    <xdr:to>
      <xdr:col>45</xdr:col>
      <xdr:colOff>177800</xdr:colOff>
      <xdr:row>38</xdr:row>
      <xdr:rowOff>52179</xdr:rowOff>
    </xdr:to>
    <xdr:cxnSp macro="">
      <xdr:nvCxnSpPr>
        <xdr:cNvPr id="300" name="直線コネクタ 299">
          <a:extLst>
            <a:ext uri="{FF2B5EF4-FFF2-40B4-BE49-F238E27FC236}">
              <a16:creationId xmlns:a16="http://schemas.microsoft.com/office/drawing/2014/main" id="{00000000-0008-0000-0700-00002C010000}"/>
            </a:ext>
          </a:extLst>
        </xdr:cNvPr>
        <xdr:cNvCxnSpPr/>
      </xdr:nvCxnSpPr>
      <xdr:spPr>
        <a:xfrm flipV="1">
          <a:off x="7861300" y="6550297"/>
          <a:ext cx="889000" cy="169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156500</xdr:rowOff>
    </xdr:from>
    <xdr:to>
      <xdr:col>46</xdr:col>
      <xdr:colOff>38100</xdr:colOff>
      <xdr:row>38</xdr:row>
      <xdr:rowOff>86651</xdr:rowOff>
    </xdr:to>
    <xdr:sp macro="" textlink="">
      <xdr:nvSpPr>
        <xdr:cNvPr id="301" name="フローチャート: 判断 300">
          <a:extLst>
            <a:ext uri="{FF2B5EF4-FFF2-40B4-BE49-F238E27FC236}">
              <a16:creationId xmlns:a16="http://schemas.microsoft.com/office/drawing/2014/main" id="{00000000-0008-0000-0700-00002D010000}"/>
            </a:ext>
          </a:extLst>
        </xdr:cNvPr>
        <xdr:cNvSpPr/>
      </xdr:nvSpPr>
      <xdr:spPr>
        <a:xfrm>
          <a:off x="8699500" y="6500150"/>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38</xdr:row>
      <xdr:rowOff>77778</xdr:rowOff>
    </xdr:from>
    <xdr:ext cx="378565" cy="259045"/>
    <xdr:sp macro="" textlink="">
      <xdr:nvSpPr>
        <xdr:cNvPr id="302" name="テキスト ボックス 301">
          <a:extLst>
            <a:ext uri="{FF2B5EF4-FFF2-40B4-BE49-F238E27FC236}">
              <a16:creationId xmlns:a16="http://schemas.microsoft.com/office/drawing/2014/main" id="{00000000-0008-0000-0700-00002E010000}"/>
            </a:ext>
          </a:extLst>
        </xdr:cNvPr>
        <xdr:cNvSpPr txBox="1"/>
      </xdr:nvSpPr>
      <xdr:spPr>
        <a:xfrm>
          <a:off x="8561017" y="659287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38</xdr:row>
      <xdr:rowOff>13643</xdr:rowOff>
    </xdr:from>
    <xdr:to>
      <xdr:col>41</xdr:col>
      <xdr:colOff>50800</xdr:colOff>
      <xdr:row>38</xdr:row>
      <xdr:rowOff>52179</xdr:rowOff>
    </xdr:to>
    <xdr:cxnSp macro="">
      <xdr:nvCxnSpPr>
        <xdr:cNvPr id="303" name="直線コネクタ 302">
          <a:extLst>
            <a:ext uri="{FF2B5EF4-FFF2-40B4-BE49-F238E27FC236}">
              <a16:creationId xmlns:a16="http://schemas.microsoft.com/office/drawing/2014/main" id="{00000000-0008-0000-0700-00002F010000}"/>
            </a:ext>
          </a:extLst>
        </xdr:cNvPr>
        <xdr:cNvCxnSpPr/>
      </xdr:nvCxnSpPr>
      <xdr:spPr>
        <a:xfrm>
          <a:off x="6972300" y="6528743"/>
          <a:ext cx="889000" cy="385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142458</xdr:rowOff>
    </xdr:from>
    <xdr:to>
      <xdr:col>41</xdr:col>
      <xdr:colOff>101600</xdr:colOff>
      <xdr:row>38</xdr:row>
      <xdr:rowOff>72608</xdr:rowOff>
    </xdr:to>
    <xdr:sp macro="" textlink="">
      <xdr:nvSpPr>
        <xdr:cNvPr id="304" name="フローチャート: 判断 303">
          <a:extLst>
            <a:ext uri="{FF2B5EF4-FFF2-40B4-BE49-F238E27FC236}">
              <a16:creationId xmlns:a16="http://schemas.microsoft.com/office/drawing/2014/main" id="{00000000-0008-0000-0700-000030010000}"/>
            </a:ext>
          </a:extLst>
        </xdr:cNvPr>
        <xdr:cNvSpPr/>
      </xdr:nvSpPr>
      <xdr:spPr>
        <a:xfrm>
          <a:off x="7810500" y="64861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36</xdr:row>
      <xdr:rowOff>89135</xdr:rowOff>
    </xdr:from>
    <xdr:ext cx="378565" cy="259045"/>
    <xdr:sp macro="" textlink="">
      <xdr:nvSpPr>
        <xdr:cNvPr id="305" name="テキスト ボックス 304">
          <a:extLst>
            <a:ext uri="{FF2B5EF4-FFF2-40B4-BE49-F238E27FC236}">
              <a16:creationId xmlns:a16="http://schemas.microsoft.com/office/drawing/2014/main" id="{00000000-0008-0000-0700-000031010000}"/>
            </a:ext>
          </a:extLst>
        </xdr:cNvPr>
        <xdr:cNvSpPr txBox="1"/>
      </xdr:nvSpPr>
      <xdr:spPr>
        <a:xfrm>
          <a:off x="7672017" y="626133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142131</xdr:rowOff>
    </xdr:from>
    <xdr:to>
      <xdr:col>36</xdr:col>
      <xdr:colOff>165100</xdr:colOff>
      <xdr:row>38</xdr:row>
      <xdr:rowOff>72281</xdr:rowOff>
    </xdr:to>
    <xdr:sp macro="" textlink="">
      <xdr:nvSpPr>
        <xdr:cNvPr id="306" name="フローチャート: 判断 305">
          <a:extLst>
            <a:ext uri="{FF2B5EF4-FFF2-40B4-BE49-F238E27FC236}">
              <a16:creationId xmlns:a16="http://schemas.microsoft.com/office/drawing/2014/main" id="{00000000-0008-0000-0700-000032010000}"/>
            </a:ext>
          </a:extLst>
        </xdr:cNvPr>
        <xdr:cNvSpPr/>
      </xdr:nvSpPr>
      <xdr:spPr>
        <a:xfrm>
          <a:off x="6921500" y="64857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38</xdr:row>
      <xdr:rowOff>63408</xdr:rowOff>
    </xdr:from>
    <xdr:ext cx="378565" cy="259045"/>
    <xdr:sp macro="" textlink="">
      <xdr:nvSpPr>
        <xdr:cNvPr id="307" name="テキスト ボックス 306">
          <a:extLst>
            <a:ext uri="{FF2B5EF4-FFF2-40B4-BE49-F238E27FC236}">
              <a16:creationId xmlns:a16="http://schemas.microsoft.com/office/drawing/2014/main" id="{00000000-0008-0000-0700-000033010000}"/>
            </a:ext>
          </a:extLst>
        </xdr:cNvPr>
        <xdr:cNvSpPr txBox="1"/>
      </xdr:nvSpPr>
      <xdr:spPr>
        <a:xfrm>
          <a:off x="6783017" y="657850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700-000034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700-000035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700-000036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1" name="テキスト ボックス 310">
          <a:extLst>
            <a:ext uri="{FF2B5EF4-FFF2-40B4-BE49-F238E27FC236}">
              <a16:creationId xmlns:a16="http://schemas.microsoft.com/office/drawing/2014/main" id="{00000000-0008-0000-0700-000037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2" name="テキスト ボックス 311">
          <a:extLst>
            <a:ext uri="{FF2B5EF4-FFF2-40B4-BE49-F238E27FC236}">
              <a16:creationId xmlns:a16="http://schemas.microsoft.com/office/drawing/2014/main" id="{00000000-0008-0000-0700-000038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117638</xdr:rowOff>
    </xdr:from>
    <xdr:to>
      <xdr:col>55</xdr:col>
      <xdr:colOff>50800</xdr:colOff>
      <xdr:row>38</xdr:row>
      <xdr:rowOff>47788</xdr:rowOff>
    </xdr:to>
    <xdr:sp macro="" textlink="">
      <xdr:nvSpPr>
        <xdr:cNvPr id="313" name="楕円 312">
          <a:extLst>
            <a:ext uri="{FF2B5EF4-FFF2-40B4-BE49-F238E27FC236}">
              <a16:creationId xmlns:a16="http://schemas.microsoft.com/office/drawing/2014/main" id="{00000000-0008-0000-0700-000039010000}"/>
            </a:ext>
          </a:extLst>
        </xdr:cNvPr>
        <xdr:cNvSpPr/>
      </xdr:nvSpPr>
      <xdr:spPr>
        <a:xfrm>
          <a:off x="10426700" y="64612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36</xdr:row>
      <xdr:rowOff>140515</xdr:rowOff>
    </xdr:from>
    <xdr:ext cx="378565" cy="259045"/>
    <xdr:sp macro="" textlink="">
      <xdr:nvSpPr>
        <xdr:cNvPr id="314" name="労働費該当値テキスト">
          <a:extLst>
            <a:ext uri="{FF2B5EF4-FFF2-40B4-BE49-F238E27FC236}">
              <a16:creationId xmlns:a16="http://schemas.microsoft.com/office/drawing/2014/main" id="{00000000-0008-0000-0700-00003A010000}"/>
            </a:ext>
          </a:extLst>
        </xdr:cNvPr>
        <xdr:cNvSpPr txBox="1"/>
      </xdr:nvSpPr>
      <xdr:spPr>
        <a:xfrm>
          <a:off x="10528300" y="631271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148336</xdr:rowOff>
    </xdr:from>
    <xdr:to>
      <xdr:col>50</xdr:col>
      <xdr:colOff>165100</xdr:colOff>
      <xdr:row>38</xdr:row>
      <xdr:rowOff>78486</xdr:rowOff>
    </xdr:to>
    <xdr:sp macro="" textlink="">
      <xdr:nvSpPr>
        <xdr:cNvPr id="315" name="楕円 314">
          <a:extLst>
            <a:ext uri="{FF2B5EF4-FFF2-40B4-BE49-F238E27FC236}">
              <a16:creationId xmlns:a16="http://schemas.microsoft.com/office/drawing/2014/main" id="{00000000-0008-0000-0700-00003B010000}"/>
            </a:ext>
          </a:extLst>
        </xdr:cNvPr>
        <xdr:cNvSpPr/>
      </xdr:nvSpPr>
      <xdr:spPr>
        <a:xfrm>
          <a:off x="9588500" y="64919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36</xdr:row>
      <xdr:rowOff>95013</xdr:rowOff>
    </xdr:from>
    <xdr:ext cx="378565" cy="259045"/>
    <xdr:sp macro="" textlink="">
      <xdr:nvSpPr>
        <xdr:cNvPr id="316" name="テキスト ボックス 315">
          <a:extLst>
            <a:ext uri="{FF2B5EF4-FFF2-40B4-BE49-F238E27FC236}">
              <a16:creationId xmlns:a16="http://schemas.microsoft.com/office/drawing/2014/main" id="{00000000-0008-0000-0700-00003C010000}"/>
            </a:ext>
          </a:extLst>
        </xdr:cNvPr>
        <xdr:cNvSpPr txBox="1"/>
      </xdr:nvSpPr>
      <xdr:spPr>
        <a:xfrm>
          <a:off x="9450017" y="626721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155847</xdr:rowOff>
    </xdr:from>
    <xdr:to>
      <xdr:col>46</xdr:col>
      <xdr:colOff>38100</xdr:colOff>
      <xdr:row>38</xdr:row>
      <xdr:rowOff>85997</xdr:rowOff>
    </xdr:to>
    <xdr:sp macro="" textlink="">
      <xdr:nvSpPr>
        <xdr:cNvPr id="317" name="楕円 316">
          <a:extLst>
            <a:ext uri="{FF2B5EF4-FFF2-40B4-BE49-F238E27FC236}">
              <a16:creationId xmlns:a16="http://schemas.microsoft.com/office/drawing/2014/main" id="{00000000-0008-0000-0700-00003D010000}"/>
            </a:ext>
          </a:extLst>
        </xdr:cNvPr>
        <xdr:cNvSpPr/>
      </xdr:nvSpPr>
      <xdr:spPr>
        <a:xfrm>
          <a:off x="8699500" y="64994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36</xdr:row>
      <xdr:rowOff>102524</xdr:rowOff>
    </xdr:from>
    <xdr:ext cx="378565" cy="259045"/>
    <xdr:sp macro="" textlink="">
      <xdr:nvSpPr>
        <xdr:cNvPr id="318" name="テキスト ボックス 317">
          <a:extLst>
            <a:ext uri="{FF2B5EF4-FFF2-40B4-BE49-F238E27FC236}">
              <a16:creationId xmlns:a16="http://schemas.microsoft.com/office/drawing/2014/main" id="{00000000-0008-0000-0700-00003E010000}"/>
            </a:ext>
          </a:extLst>
        </xdr:cNvPr>
        <xdr:cNvSpPr txBox="1"/>
      </xdr:nvSpPr>
      <xdr:spPr>
        <a:xfrm>
          <a:off x="8561017" y="627472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1379</xdr:rowOff>
    </xdr:from>
    <xdr:to>
      <xdr:col>41</xdr:col>
      <xdr:colOff>101600</xdr:colOff>
      <xdr:row>38</xdr:row>
      <xdr:rowOff>102979</xdr:rowOff>
    </xdr:to>
    <xdr:sp macro="" textlink="">
      <xdr:nvSpPr>
        <xdr:cNvPr id="319" name="楕円 318">
          <a:extLst>
            <a:ext uri="{FF2B5EF4-FFF2-40B4-BE49-F238E27FC236}">
              <a16:creationId xmlns:a16="http://schemas.microsoft.com/office/drawing/2014/main" id="{00000000-0008-0000-0700-00003F010000}"/>
            </a:ext>
          </a:extLst>
        </xdr:cNvPr>
        <xdr:cNvSpPr/>
      </xdr:nvSpPr>
      <xdr:spPr>
        <a:xfrm>
          <a:off x="7810500" y="65164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38</xdr:row>
      <xdr:rowOff>94106</xdr:rowOff>
    </xdr:from>
    <xdr:ext cx="378565" cy="259045"/>
    <xdr:sp macro="" textlink="">
      <xdr:nvSpPr>
        <xdr:cNvPr id="320" name="テキスト ボックス 319">
          <a:extLst>
            <a:ext uri="{FF2B5EF4-FFF2-40B4-BE49-F238E27FC236}">
              <a16:creationId xmlns:a16="http://schemas.microsoft.com/office/drawing/2014/main" id="{00000000-0008-0000-0700-000040010000}"/>
            </a:ext>
          </a:extLst>
        </xdr:cNvPr>
        <xdr:cNvSpPr txBox="1"/>
      </xdr:nvSpPr>
      <xdr:spPr>
        <a:xfrm>
          <a:off x="7672017" y="660920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134293</xdr:rowOff>
    </xdr:from>
    <xdr:to>
      <xdr:col>36</xdr:col>
      <xdr:colOff>165100</xdr:colOff>
      <xdr:row>38</xdr:row>
      <xdr:rowOff>64443</xdr:rowOff>
    </xdr:to>
    <xdr:sp macro="" textlink="">
      <xdr:nvSpPr>
        <xdr:cNvPr id="321" name="楕円 320">
          <a:extLst>
            <a:ext uri="{FF2B5EF4-FFF2-40B4-BE49-F238E27FC236}">
              <a16:creationId xmlns:a16="http://schemas.microsoft.com/office/drawing/2014/main" id="{00000000-0008-0000-0700-000041010000}"/>
            </a:ext>
          </a:extLst>
        </xdr:cNvPr>
        <xdr:cNvSpPr/>
      </xdr:nvSpPr>
      <xdr:spPr>
        <a:xfrm>
          <a:off x="6921500" y="64779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36</xdr:row>
      <xdr:rowOff>80970</xdr:rowOff>
    </xdr:from>
    <xdr:ext cx="378565" cy="259045"/>
    <xdr:sp macro="" textlink="">
      <xdr:nvSpPr>
        <xdr:cNvPr id="322" name="テキスト ボックス 321">
          <a:extLst>
            <a:ext uri="{FF2B5EF4-FFF2-40B4-BE49-F238E27FC236}">
              <a16:creationId xmlns:a16="http://schemas.microsoft.com/office/drawing/2014/main" id="{00000000-0008-0000-0700-000042010000}"/>
            </a:ext>
          </a:extLst>
        </xdr:cNvPr>
        <xdr:cNvSpPr txBox="1"/>
      </xdr:nvSpPr>
      <xdr:spPr>
        <a:xfrm>
          <a:off x="6783017" y="625317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3" name="正方形/長方形 322">
          <a:extLst>
            <a:ext uri="{FF2B5EF4-FFF2-40B4-BE49-F238E27FC236}">
              <a16:creationId xmlns:a16="http://schemas.microsoft.com/office/drawing/2014/main" id="{00000000-0008-0000-0700-000043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4" name="正方形/長方形 323">
          <a:extLst>
            <a:ext uri="{FF2B5EF4-FFF2-40B4-BE49-F238E27FC236}">
              <a16:creationId xmlns:a16="http://schemas.microsoft.com/office/drawing/2014/main" id="{00000000-0008-0000-0700-000044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5" name="正方形/長方形 324">
          <a:extLst>
            <a:ext uri="{FF2B5EF4-FFF2-40B4-BE49-F238E27FC236}">
              <a16:creationId xmlns:a16="http://schemas.microsoft.com/office/drawing/2014/main" id="{00000000-0008-0000-0700-000045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6" name="正方形/長方形 325">
          <a:extLst>
            <a:ext uri="{FF2B5EF4-FFF2-40B4-BE49-F238E27FC236}">
              <a16:creationId xmlns:a16="http://schemas.microsoft.com/office/drawing/2014/main" id="{00000000-0008-0000-0700-000046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7" name="正方形/長方形 326">
          <a:extLst>
            <a:ext uri="{FF2B5EF4-FFF2-40B4-BE49-F238E27FC236}">
              <a16:creationId xmlns:a16="http://schemas.microsoft.com/office/drawing/2014/main" id="{00000000-0008-0000-0700-000047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8" name="正方形/長方形 327">
          <a:extLst>
            <a:ext uri="{FF2B5EF4-FFF2-40B4-BE49-F238E27FC236}">
              <a16:creationId xmlns:a16="http://schemas.microsoft.com/office/drawing/2014/main" id="{00000000-0008-0000-0700-000048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9" name="正方形/長方形 328">
          <a:extLst>
            <a:ext uri="{FF2B5EF4-FFF2-40B4-BE49-F238E27FC236}">
              <a16:creationId xmlns:a16="http://schemas.microsoft.com/office/drawing/2014/main" id="{00000000-0008-0000-0700-000049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43,802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0" name="正方形/長方形 329">
          <a:extLst>
            <a:ext uri="{FF2B5EF4-FFF2-40B4-BE49-F238E27FC236}">
              <a16:creationId xmlns:a16="http://schemas.microsoft.com/office/drawing/2014/main" id="{00000000-0008-0000-0700-00004A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1" name="テキスト ボックス 330">
          <a:extLst>
            <a:ext uri="{FF2B5EF4-FFF2-40B4-BE49-F238E27FC236}">
              <a16:creationId xmlns:a16="http://schemas.microsoft.com/office/drawing/2014/main" id="{00000000-0008-0000-0700-00004B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2" name="直線コネクタ 331">
          <a:extLst>
            <a:ext uri="{FF2B5EF4-FFF2-40B4-BE49-F238E27FC236}">
              <a16:creationId xmlns:a16="http://schemas.microsoft.com/office/drawing/2014/main" id="{00000000-0008-0000-0700-00004C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33" name="直線コネクタ 332">
          <a:extLst>
            <a:ext uri="{FF2B5EF4-FFF2-40B4-BE49-F238E27FC236}">
              <a16:creationId xmlns:a16="http://schemas.microsoft.com/office/drawing/2014/main" id="{00000000-0008-0000-0700-00004D010000}"/>
            </a:ext>
          </a:extLst>
        </xdr:cNvPr>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34" name="テキスト ボックス 333">
          <a:extLst>
            <a:ext uri="{FF2B5EF4-FFF2-40B4-BE49-F238E27FC236}">
              <a16:creationId xmlns:a16="http://schemas.microsoft.com/office/drawing/2014/main" id="{00000000-0008-0000-0700-00004E010000}"/>
            </a:ext>
          </a:extLst>
        </xdr:cNvPr>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35" name="直線コネクタ 334">
          <a:extLst>
            <a:ext uri="{FF2B5EF4-FFF2-40B4-BE49-F238E27FC236}">
              <a16:creationId xmlns:a16="http://schemas.microsoft.com/office/drawing/2014/main" id="{00000000-0008-0000-0700-00004F010000}"/>
            </a:ext>
          </a:extLst>
        </xdr:cNvPr>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55</xdr:row>
      <xdr:rowOff>54627</xdr:rowOff>
    </xdr:from>
    <xdr:ext cx="595419" cy="259045"/>
    <xdr:sp macro="" textlink="">
      <xdr:nvSpPr>
        <xdr:cNvPr id="336" name="テキスト ボックス 335">
          <a:extLst>
            <a:ext uri="{FF2B5EF4-FFF2-40B4-BE49-F238E27FC236}">
              <a16:creationId xmlns:a16="http://schemas.microsoft.com/office/drawing/2014/main" id="{00000000-0008-0000-0700-000050010000}"/>
            </a:ext>
          </a:extLst>
        </xdr:cNvPr>
        <xdr:cNvSpPr txBox="1"/>
      </xdr:nvSpPr>
      <xdr:spPr>
        <a:xfrm>
          <a:off x="6008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7" name="直線コネクタ 336">
          <a:extLst>
            <a:ext uri="{FF2B5EF4-FFF2-40B4-BE49-F238E27FC236}">
              <a16:creationId xmlns:a16="http://schemas.microsoft.com/office/drawing/2014/main" id="{00000000-0008-0000-0700-000051010000}"/>
            </a:ext>
          </a:extLst>
        </xdr:cNvPr>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111777</xdr:rowOff>
    </xdr:from>
    <xdr:ext cx="595419" cy="259045"/>
    <xdr:sp macro="" textlink="">
      <xdr:nvSpPr>
        <xdr:cNvPr id="338" name="テキスト ボックス 337">
          <a:extLst>
            <a:ext uri="{FF2B5EF4-FFF2-40B4-BE49-F238E27FC236}">
              <a16:creationId xmlns:a16="http://schemas.microsoft.com/office/drawing/2014/main" id="{00000000-0008-0000-0700-000052010000}"/>
            </a:ext>
          </a:extLst>
        </xdr:cNvPr>
        <xdr:cNvSpPr txBox="1"/>
      </xdr:nvSpPr>
      <xdr:spPr>
        <a:xfrm>
          <a:off x="6008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9" name="直線コネクタ 338">
          <a:extLst>
            <a:ext uri="{FF2B5EF4-FFF2-40B4-BE49-F238E27FC236}">
              <a16:creationId xmlns:a16="http://schemas.microsoft.com/office/drawing/2014/main" id="{00000000-0008-0000-0700-000053010000}"/>
            </a:ext>
          </a:extLst>
        </xdr:cNvPr>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168927</xdr:rowOff>
    </xdr:from>
    <xdr:ext cx="595419" cy="259045"/>
    <xdr:sp macro="" textlink="">
      <xdr:nvSpPr>
        <xdr:cNvPr id="340" name="テキスト ボックス 339">
          <a:extLst>
            <a:ext uri="{FF2B5EF4-FFF2-40B4-BE49-F238E27FC236}">
              <a16:creationId xmlns:a16="http://schemas.microsoft.com/office/drawing/2014/main" id="{00000000-0008-0000-0700-000054010000}"/>
            </a:ext>
          </a:extLst>
        </xdr:cNvPr>
        <xdr:cNvSpPr txBox="1"/>
      </xdr:nvSpPr>
      <xdr:spPr>
        <a:xfrm>
          <a:off x="6008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1" name="直線コネクタ 340">
          <a:extLst>
            <a:ext uri="{FF2B5EF4-FFF2-40B4-BE49-F238E27FC236}">
              <a16:creationId xmlns:a16="http://schemas.microsoft.com/office/drawing/2014/main" id="{00000000-0008-0000-0700-000055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2" name="テキスト ボックス 341">
          <a:extLst>
            <a:ext uri="{FF2B5EF4-FFF2-40B4-BE49-F238E27FC236}">
              <a16:creationId xmlns:a16="http://schemas.microsoft.com/office/drawing/2014/main" id="{00000000-0008-0000-0700-000056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3" name="農林水産業費グラフ枠">
          <a:extLst>
            <a:ext uri="{FF2B5EF4-FFF2-40B4-BE49-F238E27FC236}">
              <a16:creationId xmlns:a16="http://schemas.microsoft.com/office/drawing/2014/main" id="{00000000-0008-0000-0700-000057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123712</xdr:rowOff>
    </xdr:from>
    <xdr:to>
      <xdr:col>54</xdr:col>
      <xdr:colOff>189865</xdr:colOff>
      <xdr:row>58</xdr:row>
      <xdr:rowOff>101322</xdr:rowOff>
    </xdr:to>
    <xdr:cxnSp macro="">
      <xdr:nvCxnSpPr>
        <xdr:cNvPr id="344" name="直線コネクタ 343">
          <a:extLst>
            <a:ext uri="{FF2B5EF4-FFF2-40B4-BE49-F238E27FC236}">
              <a16:creationId xmlns:a16="http://schemas.microsoft.com/office/drawing/2014/main" id="{00000000-0008-0000-0700-000058010000}"/>
            </a:ext>
          </a:extLst>
        </xdr:cNvPr>
        <xdr:cNvCxnSpPr/>
      </xdr:nvCxnSpPr>
      <xdr:spPr>
        <a:xfrm flipV="1">
          <a:off x="10475595" y="8867662"/>
          <a:ext cx="1270" cy="11777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105149</xdr:rowOff>
    </xdr:from>
    <xdr:ext cx="469744" cy="259045"/>
    <xdr:sp macro="" textlink="">
      <xdr:nvSpPr>
        <xdr:cNvPr id="345" name="農林水産業費最小値テキスト">
          <a:extLst>
            <a:ext uri="{FF2B5EF4-FFF2-40B4-BE49-F238E27FC236}">
              <a16:creationId xmlns:a16="http://schemas.microsoft.com/office/drawing/2014/main" id="{00000000-0008-0000-0700-000059010000}"/>
            </a:ext>
          </a:extLst>
        </xdr:cNvPr>
        <xdr:cNvSpPr txBox="1"/>
      </xdr:nvSpPr>
      <xdr:spPr>
        <a:xfrm>
          <a:off x="10528300" y="100492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101322</xdr:rowOff>
    </xdr:from>
    <xdr:to>
      <xdr:col>55</xdr:col>
      <xdr:colOff>88900</xdr:colOff>
      <xdr:row>58</xdr:row>
      <xdr:rowOff>101322</xdr:rowOff>
    </xdr:to>
    <xdr:cxnSp macro="">
      <xdr:nvCxnSpPr>
        <xdr:cNvPr id="346" name="直線コネクタ 345">
          <a:extLst>
            <a:ext uri="{FF2B5EF4-FFF2-40B4-BE49-F238E27FC236}">
              <a16:creationId xmlns:a16="http://schemas.microsoft.com/office/drawing/2014/main" id="{00000000-0008-0000-0700-00005A010000}"/>
            </a:ext>
          </a:extLst>
        </xdr:cNvPr>
        <xdr:cNvCxnSpPr/>
      </xdr:nvCxnSpPr>
      <xdr:spPr>
        <a:xfrm>
          <a:off x="10388600" y="100454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70389</xdr:rowOff>
    </xdr:from>
    <xdr:ext cx="599010" cy="259045"/>
    <xdr:sp macro="" textlink="">
      <xdr:nvSpPr>
        <xdr:cNvPr id="347" name="農林水産業費最大値テキスト">
          <a:extLst>
            <a:ext uri="{FF2B5EF4-FFF2-40B4-BE49-F238E27FC236}">
              <a16:creationId xmlns:a16="http://schemas.microsoft.com/office/drawing/2014/main" id="{00000000-0008-0000-0700-00005B010000}"/>
            </a:ext>
          </a:extLst>
        </xdr:cNvPr>
        <xdr:cNvSpPr txBox="1"/>
      </xdr:nvSpPr>
      <xdr:spPr>
        <a:xfrm>
          <a:off x="10528300" y="86428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265,997</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51</xdr:row>
      <xdr:rowOff>123712</xdr:rowOff>
    </xdr:from>
    <xdr:to>
      <xdr:col>55</xdr:col>
      <xdr:colOff>88900</xdr:colOff>
      <xdr:row>51</xdr:row>
      <xdr:rowOff>123712</xdr:rowOff>
    </xdr:to>
    <xdr:cxnSp macro="">
      <xdr:nvCxnSpPr>
        <xdr:cNvPr id="348" name="直線コネクタ 347">
          <a:extLst>
            <a:ext uri="{FF2B5EF4-FFF2-40B4-BE49-F238E27FC236}">
              <a16:creationId xmlns:a16="http://schemas.microsoft.com/office/drawing/2014/main" id="{00000000-0008-0000-0700-00005C010000}"/>
            </a:ext>
          </a:extLst>
        </xdr:cNvPr>
        <xdr:cNvCxnSpPr/>
      </xdr:nvCxnSpPr>
      <xdr:spPr>
        <a:xfrm>
          <a:off x="10388600" y="88676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164105</xdr:rowOff>
    </xdr:from>
    <xdr:to>
      <xdr:col>55</xdr:col>
      <xdr:colOff>0</xdr:colOff>
      <xdr:row>57</xdr:row>
      <xdr:rowOff>167841</xdr:rowOff>
    </xdr:to>
    <xdr:cxnSp macro="">
      <xdr:nvCxnSpPr>
        <xdr:cNvPr id="349" name="直線コネクタ 348">
          <a:extLst>
            <a:ext uri="{FF2B5EF4-FFF2-40B4-BE49-F238E27FC236}">
              <a16:creationId xmlns:a16="http://schemas.microsoft.com/office/drawing/2014/main" id="{00000000-0008-0000-0700-00005D010000}"/>
            </a:ext>
          </a:extLst>
        </xdr:cNvPr>
        <xdr:cNvCxnSpPr/>
      </xdr:nvCxnSpPr>
      <xdr:spPr>
        <a:xfrm>
          <a:off x="9639300" y="9936755"/>
          <a:ext cx="838200" cy="37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108165</xdr:rowOff>
    </xdr:from>
    <xdr:ext cx="534377" cy="259045"/>
    <xdr:sp macro="" textlink="">
      <xdr:nvSpPr>
        <xdr:cNvPr id="350" name="農林水産業費平均値テキスト">
          <a:extLst>
            <a:ext uri="{FF2B5EF4-FFF2-40B4-BE49-F238E27FC236}">
              <a16:creationId xmlns:a16="http://schemas.microsoft.com/office/drawing/2014/main" id="{00000000-0008-0000-0700-00005E010000}"/>
            </a:ext>
          </a:extLst>
        </xdr:cNvPr>
        <xdr:cNvSpPr txBox="1"/>
      </xdr:nvSpPr>
      <xdr:spPr>
        <a:xfrm>
          <a:off x="10528300" y="970936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38,290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85288</xdr:rowOff>
    </xdr:from>
    <xdr:to>
      <xdr:col>55</xdr:col>
      <xdr:colOff>50800</xdr:colOff>
      <xdr:row>58</xdr:row>
      <xdr:rowOff>15438</xdr:rowOff>
    </xdr:to>
    <xdr:sp macro="" textlink="">
      <xdr:nvSpPr>
        <xdr:cNvPr id="351" name="フローチャート: 判断 350">
          <a:extLst>
            <a:ext uri="{FF2B5EF4-FFF2-40B4-BE49-F238E27FC236}">
              <a16:creationId xmlns:a16="http://schemas.microsoft.com/office/drawing/2014/main" id="{00000000-0008-0000-0700-00005F010000}"/>
            </a:ext>
          </a:extLst>
        </xdr:cNvPr>
        <xdr:cNvSpPr/>
      </xdr:nvSpPr>
      <xdr:spPr>
        <a:xfrm>
          <a:off x="10426700" y="98579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152795</xdr:rowOff>
    </xdr:from>
    <xdr:to>
      <xdr:col>50</xdr:col>
      <xdr:colOff>114300</xdr:colOff>
      <xdr:row>57</xdr:row>
      <xdr:rowOff>164105</xdr:rowOff>
    </xdr:to>
    <xdr:cxnSp macro="">
      <xdr:nvCxnSpPr>
        <xdr:cNvPr id="352" name="直線コネクタ 351">
          <a:extLst>
            <a:ext uri="{FF2B5EF4-FFF2-40B4-BE49-F238E27FC236}">
              <a16:creationId xmlns:a16="http://schemas.microsoft.com/office/drawing/2014/main" id="{00000000-0008-0000-0700-000060010000}"/>
            </a:ext>
          </a:extLst>
        </xdr:cNvPr>
        <xdr:cNvCxnSpPr/>
      </xdr:nvCxnSpPr>
      <xdr:spPr>
        <a:xfrm>
          <a:off x="8750300" y="9925445"/>
          <a:ext cx="889000" cy="113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98588</xdr:rowOff>
    </xdr:from>
    <xdr:to>
      <xdr:col>50</xdr:col>
      <xdr:colOff>165100</xdr:colOff>
      <xdr:row>58</xdr:row>
      <xdr:rowOff>28738</xdr:rowOff>
    </xdr:to>
    <xdr:sp macro="" textlink="">
      <xdr:nvSpPr>
        <xdr:cNvPr id="353" name="フローチャート: 判断 352">
          <a:extLst>
            <a:ext uri="{FF2B5EF4-FFF2-40B4-BE49-F238E27FC236}">
              <a16:creationId xmlns:a16="http://schemas.microsoft.com/office/drawing/2014/main" id="{00000000-0008-0000-0700-000061010000}"/>
            </a:ext>
          </a:extLst>
        </xdr:cNvPr>
        <xdr:cNvSpPr/>
      </xdr:nvSpPr>
      <xdr:spPr>
        <a:xfrm>
          <a:off x="9588500" y="98712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56</xdr:row>
      <xdr:rowOff>45265</xdr:rowOff>
    </xdr:from>
    <xdr:ext cx="534377" cy="259045"/>
    <xdr:sp macro="" textlink="">
      <xdr:nvSpPr>
        <xdr:cNvPr id="354" name="テキスト ボックス 353">
          <a:extLst>
            <a:ext uri="{FF2B5EF4-FFF2-40B4-BE49-F238E27FC236}">
              <a16:creationId xmlns:a16="http://schemas.microsoft.com/office/drawing/2014/main" id="{00000000-0008-0000-0700-000062010000}"/>
            </a:ext>
          </a:extLst>
        </xdr:cNvPr>
        <xdr:cNvSpPr txBox="1"/>
      </xdr:nvSpPr>
      <xdr:spPr>
        <a:xfrm>
          <a:off x="9372111" y="96464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35,381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152795</xdr:rowOff>
    </xdr:from>
    <xdr:to>
      <xdr:col>45</xdr:col>
      <xdr:colOff>177800</xdr:colOff>
      <xdr:row>57</xdr:row>
      <xdr:rowOff>152927</xdr:rowOff>
    </xdr:to>
    <xdr:cxnSp macro="">
      <xdr:nvCxnSpPr>
        <xdr:cNvPr id="355" name="直線コネクタ 354">
          <a:extLst>
            <a:ext uri="{FF2B5EF4-FFF2-40B4-BE49-F238E27FC236}">
              <a16:creationId xmlns:a16="http://schemas.microsoft.com/office/drawing/2014/main" id="{00000000-0008-0000-0700-000063010000}"/>
            </a:ext>
          </a:extLst>
        </xdr:cNvPr>
        <xdr:cNvCxnSpPr/>
      </xdr:nvCxnSpPr>
      <xdr:spPr>
        <a:xfrm flipV="1">
          <a:off x="7861300" y="9925445"/>
          <a:ext cx="889000" cy="1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95228</xdr:rowOff>
    </xdr:from>
    <xdr:to>
      <xdr:col>46</xdr:col>
      <xdr:colOff>38100</xdr:colOff>
      <xdr:row>58</xdr:row>
      <xdr:rowOff>25378</xdr:rowOff>
    </xdr:to>
    <xdr:sp macro="" textlink="">
      <xdr:nvSpPr>
        <xdr:cNvPr id="356" name="フローチャート: 判断 355">
          <a:extLst>
            <a:ext uri="{FF2B5EF4-FFF2-40B4-BE49-F238E27FC236}">
              <a16:creationId xmlns:a16="http://schemas.microsoft.com/office/drawing/2014/main" id="{00000000-0008-0000-0700-000064010000}"/>
            </a:ext>
          </a:extLst>
        </xdr:cNvPr>
        <xdr:cNvSpPr/>
      </xdr:nvSpPr>
      <xdr:spPr>
        <a:xfrm>
          <a:off x="8699500" y="98678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56</xdr:row>
      <xdr:rowOff>41905</xdr:rowOff>
    </xdr:from>
    <xdr:ext cx="534377" cy="259045"/>
    <xdr:sp macro="" textlink="">
      <xdr:nvSpPr>
        <xdr:cNvPr id="357" name="テキスト ボックス 356">
          <a:extLst>
            <a:ext uri="{FF2B5EF4-FFF2-40B4-BE49-F238E27FC236}">
              <a16:creationId xmlns:a16="http://schemas.microsoft.com/office/drawing/2014/main" id="{00000000-0008-0000-0700-000065010000}"/>
            </a:ext>
          </a:extLst>
        </xdr:cNvPr>
        <xdr:cNvSpPr txBox="1"/>
      </xdr:nvSpPr>
      <xdr:spPr>
        <a:xfrm>
          <a:off x="8483111" y="96431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36,116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152927</xdr:rowOff>
    </xdr:from>
    <xdr:to>
      <xdr:col>41</xdr:col>
      <xdr:colOff>50800</xdr:colOff>
      <xdr:row>57</xdr:row>
      <xdr:rowOff>153732</xdr:rowOff>
    </xdr:to>
    <xdr:cxnSp macro="">
      <xdr:nvCxnSpPr>
        <xdr:cNvPr id="358" name="直線コネクタ 357">
          <a:extLst>
            <a:ext uri="{FF2B5EF4-FFF2-40B4-BE49-F238E27FC236}">
              <a16:creationId xmlns:a16="http://schemas.microsoft.com/office/drawing/2014/main" id="{00000000-0008-0000-0700-000066010000}"/>
            </a:ext>
          </a:extLst>
        </xdr:cNvPr>
        <xdr:cNvCxnSpPr/>
      </xdr:nvCxnSpPr>
      <xdr:spPr>
        <a:xfrm flipV="1">
          <a:off x="6972300" y="9925577"/>
          <a:ext cx="889000" cy="8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98853</xdr:rowOff>
    </xdr:from>
    <xdr:to>
      <xdr:col>41</xdr:col>
      <xdr:colOff>101600</xdr:colOff>
      <xdr:row>58</xdr:row>
      <xdr:rowOff>29003</xdr:rowOff>
    </xdr:to>
    <xdr:sp macro="" textlink="">
      <xdr:nvSpPr>
        <xdr:cNvPr id="359" name="フローチャート: 判断 358">
          <a:extLst>
            <a:ext uri="{FF2B5EF4-FFF2-40B4-BE49-F238E27FC236}">
              <a16:creationId xmlns:a16="http://schemas.microsoft.com/office/drawing/2014/main" id="{00000000-0008-0000-0700-000067010000}"/>
            </a:ext>
          </a:extLst>
        </xdr:cNvPr>
        <xdr:cNvSpPr/>
      </xdr:nvSpPr>
      <xdr:spPr>
        <a:xfrm>
          <a:off x="7810500" y="98715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56</xdr:row>
      <xdr:rowOff>45530</xdr:rowOff>
    </xdr:from>
    <xdr:ext cx="534377" cy="259045"/>
    <xdr:sp macro="" textlink="">
      <xdr:nvSpPr>
        <xdr:cNvPr id="360" name="テキスト ボックス 359">
          <a:extLst>
            <a:ext uri="{FF2B5EF4-FFF2-40B4-BE49-F238E27FC236}">
              <a16:creationId xmlns:a16="http://schemas.microsoft.com/office/drawing/2014/main" id="{00000000-0008-0000-0700-000068010000}"/>
            </a:ext>
          </a:extLst>
        </xdr:cNvPr>
        <xdr:cNvSpPr txBox="1"/>
      </xdr:nvSpPr>
      <xdr:spPr>
        <a:xfrm>
          <a:off x="7594111" y="96467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35,323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109579</xdr:rowOff>
    </xdr:from>
    <xdr:to>
      <xdr:col>36</xdr:col>
      <xdr:colOff>165100</xdr:colOff>
      <xdr:row>58</xdr:row>
      <xdr:rowOff>39729</xdr:rowOff>
    </xdr:to>
    <xdr:sp macro="" textlink="">
      <xdr:nvSpPr>
        <xdr:cNvPr id="361" name="フローチャート: 判断 360">
          <a:extLst>
            <a:ext uri="{FF2B5EF4-FFF2-40B4-BE49-F238E27FC236}">
              <a16:creationId xmlns:a16="http://schemas.microsoft.com/office/drawing/2014/main" id="{00000000-0008-0000-0700-000069010000}"/>
            </a:ext>
          </a:extLst>
        </xdr:cNvPr>
        <xdr:cNvSpPr/>
      </xdr:nvSpPr>
      <xdr:spPr>
        <a:xfrm>
          <a:off x="6921500" y="98822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58</xdr:row>
      <xdr:rowOff>30856</xdr:rowOff>
    </xdr:from>
    <xdr:ext cx="534377" cy="259045"/>
    <xdr:sp macro="" textlink="">
      <xdr:nvSpPr>
        <xdr:cNvPr id="362" name="テキスト ボックス 361">
          <a:extLst>
            <a:ext uri="{FF2B5EF4-FFF2-40B4-BE49-F238E27FC236}">
              <a16:creationId xmlns:a16="http://schemas.microsoft.com/office/drawing/2014/main" id="{00000000-0008-0000-0700-00006A010000}"/>
            </a:ext>
          </a:extLst>
        </xdr:cNvPr>
        <xdr:cNvSpPr txBox="1"/>
      </xdr:nvSpPr>
      <xdr:spPr>
        <a:xfrm>
          <a:off x="6705111" y="99749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32,977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700-00006B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700-00006C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700-00006D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6" name="テキスト ボックス 365">
          <a:extLst>
            <a:ext uri="{FF2B5EF4-FFF2-40B4-BE49-F238E27FC236}">
              <a16:creationId xmlns:a16="http://schemas.microsoft.com/office/drawing/2014/main" id="{00000000-0008-0000-0700-00006E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7" name="テキスト ボックス 366">
          <a:extLst>
            <a:ext uri="{FF2B5EF4-FFF2-40B4-BE49-F238E27FC236}">
              <a16:creationId xmlns:a16="http://schemas.microsoft.com/office/drawing/2014/main" id="{00000000-0008-0000-0700-00006F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117041</xdr:rowOff>
    </xdr:from>
    <xdr:to>
      <xdr:col>55</xdr:col>
      <xdr:colOff>50800</xdr:colOff>
      <xdr:row>58</xdr:row>
      <xdr:rowOff>47191</xdr:rowOff>
    </xdr:to>
    <xdr:sp macro="" textlink="">
      <xdr:nvSpPr>
        <xdr:cNvPr id="368" name="楕円 367">
          <a:extLst>
            <a:ext uri="{FF2B5EF4-FFF2-40B4-BE49-F238E27FC236}">
              <a16:creationId xmlns:a16="http://schemas.microsoft.com/office/drawing/2014/main" id="{00000000-0008-0000-0700-000070010000}"/>
            </a:ext>
          </a:extLst>
        </xdr:cNvPr>
        <xdr:cNvSpPr/>
      </xdr:nvSpPr>
      <xdr:spPr>
        <a:xfrm>
          <a:off x="10426700" y="98896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63715</xdr:rowOff>
    </xdr:from>
    <xdr:ext cx="534377" cy="259045"/>
    <xdr:sp macro="" textlink="">
      <xdr:nvSpPr>
        <xdr:cNvPr id="369" name="農林水産業費該当値テキスト">
          <a:extLst>
            <a:ext uri="{FF2B5EF4-FFF2-40B4-BE49-F238E27FC236}">
              <a16:creationId xmlns:a16="http://schemas.microsoft.com/office/drawing/2014/main" id="{00000000-0008-0000-0700-000071010000}"/>
            </a:ext>
          </a:extLst>
        </xdr:cNvPr>
        <xdr:cNvSpPr txBox="1"/>
      </xdr:nvSpPr>
      <xdr:spPr>
        <a:xfrm>
          <a:off x="10528300" y="98363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31,345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113305</xdr:rowOff>
    </xdr:from>
    <xdr:to>
      <xdr:col>50</xdr:col>
      <xdr:colOff>165100</xdr:colOff>
      <xdr:row>58</xdr:row>
      <xdr:rowOff>43455</xdr:rowOff>
    </xdr:to>
    <xdr:sp macro="" textlink="">
      <xdr:nvSpPr>
        <xdr:cNvPr id="370" name="楕円 369">
          <a:extLst>
            <a:ext uri="{FF2B5EF4-FFF2-40B4-BE49-F238E27FC236}">
              <a16:creationId xmlns:a16="http://schemas.microsoft.com/office/drawing/2014/main" id="{00000000-0008-0000-0700-000072010000}"/>
            </a:ext>
          </a:extLst>
        </xdr:cNvPr>
        <xdr:cNvSpPr/>
      </xdr:nvSpPr>
      <xdr:spPr>
        <a:xfrm>
          <a:off x="9588500" y="98859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58</xdr:row>
      <xdr:rowOff>34582</xdr:rowOff>
    </xdr:from>
    <xdr:ext cx="534377" cy="259045"/>
    <xdr:sp macro="" textlink="">
      <xdr:nvSpPr>
        <xdr:cNvPr id="371" name="テキスト ボックス 370">
          <a:extLst>
            <a:ext uri="{FF2B5EF4-FFF2-40B4-BE49-F238E27FC236}">
              <a16:creationId xmlns:a16="http://schemas.microsoft.com/office/drawing/2014/main" id="{00000000-0008-0000-0700-000073010000}"/>
            </a:ext>
          </a:extLst>
        </xdr:cNvPr>
        <xdr:cNvSpPr txBox="1"/>
      </xdr:nvSpPr>
      <xdr:spPr>
        <a:xfrm>
          <a:off x="9372111" y="99786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32,162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101995</xdr:rowOff>
    </xdr:from>
    <xdr:to>
      <xdr:col>46</xdr:col>
      <xdr:colOff>38100</xdr:colOff>
      <xdr:row>58</xdr:row>
      <xdr:rowOff>32145</xdr:rowOff>
    </xdr:to>
    <xdr:sp macro="" textlink="">
      <xdr:nvSpPr>
        <xdr:cNvPr id="372" name="楕円 371">
          <a:extLst>
            <a:ext uri="{FF2B5EF4-FFF2-40B4-BE49-F238E27FC236}">
              <a16:creationId xmlns:a16="http://schemas.microsoft.com/office/drawing/2014/main" id="{00000000-0008-0000-0700-000074010000}"/>
            </a:ext>
          </a:extLst>
        </xdr:cNvPr>
        <xdr:cNvSpPr/>
      </xdr:nvSpPr>
      <xdr:spPr>
        <a:xfrm>
          <a:off x="8699500" y="98746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58</xdr:row>
      <xdr:rowOff>23272</xdr:rowOff>
    </xdr:from>
    <xdr:ext cx="534377" cy="259045"/>
    <xdr:sp macro="" textlink="">
      <xdr:nvSpPr>
        <xdr:cNvPr id="373" name="テキスト ボックス 372">
          <a:extLst>
            <a:ext uri="{FF2B5EF4-FFF2-40B4-BE49-F238E27FC236}">
              <a16:creationId xmlns:a16="http://schemas.microsoft.com/office/drawing/2014/main" id="{00000000-0008-0000-0700-000075010000}"/>
            </a:ext>
          </a:extLst>
        </xdr:cNvPr>
        <xdr:cNvSpPr txBox="1"/>
      </xdr:nvSpPr>
      <xdr:spPr>
        <a:xfrm>
          <a:off x="8483111" y="99673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34,636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102127</xdr:rowOff>
    </xdr:from>
    <xdr:to>
      <xdr:col>41</xdr:col>
      <xdr:colOff>101600</xdr:colOff>
      <xdr:row>58</xdr:row>
      <xdr:rowOff>32277</xdr:rowOff>
    </xdr:to>
    <xdr:sp macro="" textlink="">
      <xdr:nvSpPr>
        <xdr:cNvPr id="374" name="楕円 373">
          <a:extLst>
            <a:ext uri="{FF2B5EF4-FFF2-40B4-BE49-F238E27FC236}">
              <a16:creationId xmlns:a16="http://schemas.microsoft.com/office/drawing/2014/main" id="{00000000-0008-0000-0700-000076010000}"/>
            </a:ext>
          </a:extLst>
        </xdr:cNvPr>
        <xdr:cNvSpPr/>
      </xdr:nvSpPr>
      <xdr:spPr>
        <a:xfrm>
          <a:off x="7810500" y="98747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58</xdr:row>
      <xdr:rowOff>23404</xdr:rowOff>
    </xdr:from>
    <xdr:ext cx="534377" cy="259045"/>
    <xdr:sp macro="" textlink="">
      <xdr:nvSpPr>
        <xdr:cNvPr id="375" name="テキスト ボックス 374">
          <a:extLst>
            <a:ext uri="{FF2B5EF4-FFF2-40B4-BE49-F238E27FC236}">
              <a16:creationId xmlns:a16="http://schemas.microsoft.com/office/drawing/2014/main" id="{00000000-0008-0000-0700-000077010000}"/>
            </a:ext>
          </a:extLst>
        </xdr:cNvPr>
        <xdr:cNvSpPr txBox="1"/>
      </xdr:nvSpPr>
      <xdr:spPr>
        <a:xfrm>
          <a:off x="7594111" y="99675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34,607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102932</xdr:rowOff>
    </xdr:from>
    <xdr:to>
      <xdr:col>36</xdr:col>
      <xdr:colOff>165100</xdr:colOff>
      <xdr:row>58</xdr:row>
      <xdr:rowOff>33082</xdr:rowOff>
    </xdr:to>
    <xdr:sp macro="" textlink="">
      <xdr:nvSpPr>
        <xdr:cNvPr id="376" name="楕円 375">
          <a:extLst>
            <a:ext uri="{FF2B5EF4-FFF2-40B4-BE49-F238E27FC236}">
              <a16:creationId xmlns:a16="http://schemas.microsoft.com/office/drawing/2014/main" id="{00000000-0008-0000-0700-000078010000}"/>
            </a:ext>
          </a:extLst>
        </xdr:cNvPr>
        <xdr:cNvSpPr/>
      </xdr:nvSpPr>
      <xdr:spPr>
        <a:xfrm>
          <a:off x="6921500" y="98755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56</xdr:row>
      <xdr:rowOff>49609</xdr:rowOff>
    </xdr:from>
    <xdr:ext cx="534377" cy="259045"/>
    <xdr:sp macro="" textlink="">
      <xdr:nvSpPr>
        <xdr:cNvPr id="377" name="テキスト ボックス 376">
          <a:extLst>
            <a:ext uri="{FF2B5EF4-FFF2-40B4-BE49-F238E27FC236}">
              <a16:creationId xmlns:a16="http://schemas.microsoft.com/office/drawing/2014/main" id="{00000000-0008-0000-0700-000079010000}"/>
            </a:ext>
          </a:extLst>
        </xdr:cNvPr>
        <xdr:cNvSpPr txBox="1"/>
      </xdr:nvSpPr>
      <xdr:spPr>
        <a:xfrm>
          <a:off x="6705111" y="96508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34,431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8" name="正方形/長方形 377">
          <a:extLst>
            <a:ext uri="{FF2B5EF4-FFF2-40B4-BE49-F238E27FC236}">
              <a16:creationId xmlns:a16="http://schemas.microsoft.com/office/drawing/2014/main" id="{00000000-0008-0000-0700-00007A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9" name="正方形/長方形 378">
          <a:extLst>
            <a:ext uri="{FF2B5EF4-FFF2-40B4-BE49-F238E27FC236}">
              <a16:creationId xmlns:a16="http://schemas.microsoft.com/office/drawing/2014/main" id="{00000000-0008-0000-0700-00007B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0" name="正方形/長方形 379">
          <a:extLst>
            <a:ext uri="{FF2B5EF4-FFF2-40B4-BE49-F238E27FC236}">
              <a16:creationId xmlns:a16="http://schemas.microsoft.com/office/drawing/2014/main" id="{00000000-0008-0000-0700-00007C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1" name="正方形/長方形 380">
          <a:extLst>
            <a:ext uri="{FF2B5EF4-FFF2-40B4-BE49-F238E27FC236}">
              <a16:creationId xmlns:a16="http://schemas.microsoft.com/office/drawing/2014/main" id="{00000000-0008-0000-0700-00007D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2" name="正方形/長方形 381">
          <a:extLst>
            <a:ext uri="{FF2B5EF4-FFF2-40B4-BE49-F238E27FC236}">
              <a16:creationId xmlns:a16="http://schemas.microsoft.com/office/drawing/2014/main" id="{00000000-0008-0000-0700-00007E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24,735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3" name="正方形/長方形 382">
          <a:extLst>
            <a:ext uri="{FF2B5EF4-FFF2-40B4-BE49-F238E27FC236}">
              <a16:creationId xmlns:a16="http://schemas.microsoft.com/office/drawing/2014/main" id="{00000000-0008-0000-0700-00007F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4" name="正方形/長方形 383">
          <a:extLst>
            <a:ext uri="{FF2B5EF4-FFF2-40B4-BE49-F238E27FC236}">
              <a16:creationId xmlns:a16="http://schemas.microsoft.com/office/drawing/2014/main" id="{00000000-0008-0000-0700-000080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35,049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5" name="正方形/長方形 384">
          <a:extLst>
            <a:ext uri="{FF2B5EF4-FFF2-40B4-BE49-F238E27FC236}">
              <a16:creationId xmlns:a16="http://schemas.microsoft.com/office/drawing/2014/main" id="{00000000-0008-0000-0700-000081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6" name="テキスト ボックス 385">
          <a:extLst>
            <a:ext uri="{FF2B5EF4-FFF2-40B4-BE49-F238E27FC236}">
              <a16:creationId xmlns:a16="http://schemas.microsoft.com/office/drawing/2014/main" id="{00000000-0008-0000-0700-000082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7" name="直線コネクタ 386">
          <a:extLst>
            <a:ext uri="{FF2B5EF4-FFF2-40B4-BE49-F238E27FC236}">
              <a16:creationId xmlns:a16="http://schemas.microsoft.com/office/drawing/2014/main" id="{00000000-0008-0000-0700-000083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25400</xdr:rowOff>
    </xdr:from>
    <xdr:to>
      <xdr:col>59</xdr:col>
      <xdr:colOff>50800</xdr:colOff>
      <xdr:row>78</xdr:row>
      <xdr:rowOff>25400</xdr:rowOff>
    </xdr:to>
    <xdr:cxnSp macro="">
      <xdr:nvCxnSpPr>
        <xdr:cNvPr id="388" name="直線コネクタ 387">
          <a:extLst>
            <a:ext uri="{FF2B5EF4-FFF2-40B4-BE49-F238E27FC236}">
              <a16:creationId xmlns:a16="http://schemas.microsoft.com/office/drawing/2014/main" id="{00000000-0008-0000-0700-000084010000}"/>
            </a:ext>
          </a:extLst>
        </xdr:cNvPr>
        <xdr:cNvCxnSpPr/>
      </xdr:nvCxnSpPr>
      <xdr:spPr>
        <a:xfrm>
          <a:off x="6604000" y="1339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54627</xdr:rowOff>
    </xdr:from>
    <xdr:ext cx="248786" cy="259045"/>
    <xdr:sp macro="" textlink="">
      <xdr:nvSpPr>
        <xdr:cNvPr id="389" name="テキスト ボックス 388">
          <a:extLst>
            <a:ext uri="{FF2B5EF4-FFF2-40B4-BE49-F238E27FC236}">
              <a16:creationId xmlns:a16="http://schemas.microsoft.com/office/drawing/2014/main" id="{00000000-0008-0000-0700-000085010000}"/>
            </a:ext>
          </a:extLst>
        </xdr:cNvPr>
        <xdr:cNvSpPr txBox="1"/>
      </xdr:nvSpPr>
      <xdr:spPr>
        <a:xfrm>
          <a:off x="6355214" y="13256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0" name="直線コネクタ 389">
          <a:extLst>
            <a:ext uri="{FF2B5EF4-FFF2-40B4-BE49-F238E27FC236}">
              <a16:creationId xmlns:a16="http://schemas.microsoft.com/office/drawing/2014/main" id="{00000000-0008-0000-0700-000086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73</xdr:row>
      <xdr:rowOff>168927</xdr:rowOff>
    </xdr:from>
    <xdr:ext cx="595419" cy="259045"/>
    <xdr:sp macro="" textlink="">
      <xdr:nvSpPr>
        <xdr:cNvPr id="391" name="テキスト ボックス 390">
          <a:extLst>
            <a:ext uri="{FF2B5EF4-FFF2-40B4-BE49-F238E27FC236}">
              <a16:creationId xmlns:a16="http://schemas.microsoft.com/office/drawing/2014/main" id="{00000000-0008-0000-0700-000087010000}"/>
            </a:ext>
          </a:extLst>
        </xdr:cNvPr>
        <xdr:cNvSpPr txBox="1"/>
      </xdr:nvSpPr>
      <xdr:spPr>
        <a:xfrm>
          <a:off x="6008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71</xdr:row>
      <xdr:rowOff>82550</xdr:rowOff>
    </xdr:from>
    <xdr:to>
      <xdr:col>59</xdr:col>
      <xdr:colOff>50800</xdr:colOff>
      <xdr:row>71</xdr:row>
      <xdr:rowOff>82550</xdr:rowOff>
    </xdr:to>
    <xdr:cxnSp macro="">
      <xdr:nvCxnSpPr>
        <xdr:cNvPr id="392" name="直線コネクタ 391">
          <a:extLst>
            <a:ext uri="{FF2B5EF4-FFF2-40B4-BE49-F238E27FC236}">
              <a16:creationId xmlns:a16="http://schemas.microsoft.com/office/drawing/2014/main" id="{00000000-0008-0000-0700-000088010000}"/>
            </a:ext>
          </a:extLst>
        </xdr:cNvPr>
        <xdr:cNvCxnSpPr/>
      </xdr:nvCxnSpPr>
      <xdr:spPr>
        <a:xfrm>
          <a:off x="6604000" y="1225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70</xdr:row>
      <xdr:rowOff>111777</xdr:rowOff>
    </xdr:from>
    <xdr:ext cx="595419" cy="259045"/>
    <xdr:sp macro="" textlink="">
      <xdr:nvSpPr>
        <xdr:cNvPr id="393" name="テキスト ボックス 392">
          <a:extLst>
            <a:ext uri="{FF2B5EF4-FFF2-40B4-BE49-F238E27FC236}">
              <a16:creationId xmlns:a16="http://schemas.microsoft.com/office/drawing/2014/main" id="{00000000-0008-0000-0700-000089010000}"/>
            </a:ext>
          </a:extLst>
        </xdr:cNvPr>
        <xdr:cNvSpPr txBox="1"/>
      </xdr:nvSpPr>
      <xdr:spPr>
        <a:xfrm>
          <a:off x="6008581" y="12113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4" name="直線コネクタ 393">
          <a:extLst>
            <a:ext uri="{FF2B5EF4-FFF2-40B4-BE49-F238E27FC236}">
              <a16:creationId xmlns:a16="http://schemas.microsoft.com/office/drawing/2014/main" id="{00000000-0008-0000-0700-00008A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5" name="テキスト ボックス 394">
          <a:extLst>
            <a:ext uri="{FF2B5EF4-FFF2-40B4-BE49-F238E27FC236}">
              <a16:creationId xmlns:a16="http://schemas.microsoft.com/office/drawing/2014/main" id="{00000000-0008-0000-0700-00008B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6" name="商工費グラフ枠">
          <a:extLst>
            <a:ext uri="{FF2B5EF4-FFF2-40B4-BE49-F238E27FC236}">
              <a16:creationId xmlns:a16="http://schemas.microsoft.com/office/drawing/2014/main" id="{00000000-0008-0000-0700-00008C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99661</xdr:rowOff>
    </xdr:from>
    <xdr:to>
      <xdr:col>54</xdr:col>
      <xdr:colOff>189865</xdr:colOff>
      <xdr:row>78</xdr:row>
      <xdr:rowOff>1780</xdr:rowOff>
    </xdr:to>
    <xdr:cxnSp macro="">
      <xdr:nvCxnSpPr>
        <xdr:cNvPr id="397" name="直線コネクタ 396">
          <a:extLst>
            <a:ext uri="{FF2B5EF4-FFF2-40B4-BE49-F238E27FC236}">
              <a16:creationId xmlns:a16="http://schemas.microsoft.com/office/drawing/2014/main" id="{00000000-0008-0000-0700-00008D010000}"/>
            </a:ext>
          </a:extLst>
        </xdr:cNvPr>
        <xdr:cNvCxnSpPr/>
      </xdr:nvCxnSpPr>
      <xdr:spPr>
        <a:xfrm flipV="1">
          <a:off x="10475595" y="12101161"/>
          <a:ext cx="1270" cy="127371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5607</xdr:rowOff>
    </xdr:from>
    <xdr:ext cx="469744" cy="259045"/>
    <xdr:sp macro="" textlink="">
      <xdr:nvSpPr>
        <xdr:cNvPr id="398" name="商工費最小値テキスト">
          <a:extLst>
            <a:ext uri="{FF2B5EF4-FFF2-40B4-BE49-F238E27FC236}">
              <a16:creationId xmlns:a16="http://schemas.microsoft.com/office/drawing/2014/main" id="{00000000-0008-0000-0700-00008E010000}"/>
            </a:ext>
          </a:extLst>
        </xdr:cNvPr>
        <xdr:cNvSpPr txBox="1"/>
      </xdr:nvSpPr>
      <xdr:spPr>
        <a:xfrm>
          <a:off x="10528300" y="133787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1780</xdr:rowOff>
    </xdr:from>
    <xdr:to>
      <xdr:col>55</xdr:col>
      <xdr:colOff>88900</xdr:colOff>
      <xdr:row>78</xdr:row>
      <xdr:rowOff>1780</xdr:rowOff>
    </xdr:to>
    <xdr:cxnSp macro="">
      <xdr:nvCxnSpPr>
        <xdr:cNvPr id="399" name="直線コネクタ 398">
          <a:extLst>
            <a:ext uri="{FF2B5EF4-FFF2-40B4-BE49-F238E27FC236}">
              <a16:creationId xmlns:a16="http://schemas.microsoft.com/office/drawing/2014/main" id="{00000000-0008-0000-0700-00008F010000}"/>
            </a:ext>
          </a:extLst>
        </xdr:cNvPr>
        <xdr:cNvCxnSpPr/>
      </xdr:nvCxnSpPr>
      <xdr:spPr>
        <a:xfrm>
          <a:off x="10388600" y="133748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46338</xdr:rowOff>
    </xdr:from>
    <xdr:ext cx="599010" cy="259045"/>
    <xdr:sp macro="" textlink="">
      <xdr:nvSpPr>
        <xdr:cNvPr id="400" name="商工費最大値テキスト">
          <a:extLst>
            <a:ext uri="{FF2B5EF4-FFF2-40B4-BE49-F238E27FC236}">
              <a16:creationId xmlns:a16="http://schemas.microsoft.com/office/drawing/2014/main" id="{00000000-0008-0000-0700-000090010000}"/>
            </a:ext>
          </a:extLst>
        </xdr:cNvPr>
        <xdr:cNvSpPr txBox="1"/>
      </xdr:nvSpPr>
      <xdr:spPr>
        <a:xfrm>
          <a:off x="10528300" y="118763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227,006</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99661</xdr:rowOff>
    </xdr:from>
    <xdr:to>
      <xdr:col>55</xdr:col>
      <xdr:colOff>88900</xdr:colOff>
      <xdr:row>70</xdr:row>
      <xdr:rowOff>99661</xdr:rowOff>
    </xdr:to>
    <xdr:cxnSp macro="">
      <xdr:nvCxnSpPr>
        <xdr:cNvPr id="401" name="直線コネクタ 400">
          <a:extLst>
            <a:ext uri="{FF2B5EF4-FFF2-40B4-BE49-F238E27FC236}">
              <a16:creationId xmlns:a16="http://schemas.microsoft.com/office/drawing/2014/main" id="{00000000-0008-0000-0700-000091010000}"/>
            </a:ext>
          </a:extLst>
        </xdr:cNvPr>
        <xdr:cNvCxnSpPr/>
      </xdr:nvCxnSpPr>
      <xdr:spPr>
        <a:xfrm>
          <a:off x="10388600" y="121011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76</xdr:row>
      <xdr:rowOff>131939</xdr:rowOff>
    </xdr:from>
    <xdr:to>
      <xdr:col>55</xdr:col>
      <xdr:colOff>0</xdr:colOff>
      <xdr:row>77</xdr:row>
      <xdr:rowOff>55296</xdr:rowOff>
    </xdr:to>
    <xdr:cxnSp macro="">
      <xdr:nvCxnSpPr>
        <xdr:cNvPr id="402" name="直線コネクタ 401">
          <a:extLst>
            <a:ext uri="{FF2B5EF4-FFF2-40B4-BE49-F238E27FC236}">
              <a16:creationId xmlns:a16="http://schemas.microsoft.com/office/drawing/2014/main" id="{00000000-0008-0000-0700-000092010000}"/>
            </a:ext>
          </a:extLst>
        </xdr:cNvPr>
        <xdr:cNvCxnSpPr/>
      </xdr:nvCxnSpPr>
      <xdr:spPr>
        <a:xfrm flipV="1">
          <a:off x="9639300" y="13162139"/>
          <a:ext cx="838200" cy="948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110509</xdr:rowOff>
    </xdr:from>
    <xdr:ext cx="534377" cy="259045"/>
    <xdr:sp macro="" textlink="">
      <xdr:nvSpPr>
        <xdr:cNvPr id="403" name="商工費平均値テキスト">
          <a:extLst>
            <a:ext uri="{FF2B5EF4-FFF2-40B4-BE49-F238E27FC236}">
              <a16:creationId xmlns:a16="http://schemas.microsoft.com/office/drawing/2014/main" id="{00000000-0008-0000-0700-000093010000}"/>
            </a:ext>
          </a:extLst>
        </xdr:cNvPr>
        <xdr:cNvSpPr txBox="1"/>
      </xdr:nvSpPr>
      <xdr:spPr>
        <a:xfrm>
          <a:off x="10528300" y="1314070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32,444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132082</xdr:rowOff>
    </xdr:from>
    <xdr:to>
      <xdr:col>55</xdr:col>
      <xdr:colOff>50800</xdr:colOff>
      <xdr:row>77</xdr:row>
      <xdr:rowOff>62232</xdr:rowOff>
    </xdr:to>
    <xdr:sp macro="" textlink="">
      <xdr:nvSpPr>
        <xdr:cNvPr id="404" name="フローチャート: 判断 403">
          <a:extLst>
            <a:ext uri="{FF2B5EF4-FFF2-40B4-BE49-F238E27FC236}">
              <a16:creationId xmlns:a16="http://schemas.microsoft.com/office/drawing/2014/main" id="{00000000-0008-0000-0700-000094010000}"/>
            </a:ext>
          </a:extLst>
        </xdr:cNvPr>
        <xdr:cNvSpPr/>
      </xdr:nvSpPr>
      <xdr:spPr>
        <a:xfrm>
          <a:off x="10426700" y="131622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55296</xdr:rowOff>
    </xdr:from>
    <xdr:to>
      <xdr:col>50</xdr:col>
      <xdr:colOff>114300</xdr:colOff>
      <xdr:row>77</xdr:row>
      <xdr:rowOff>58804</xdr:rowOff>
    </xdr:to>
    <xdr:cxnSp macro="">
      <xdr:nvCxnSpPr>
        <xdr:cNvPr id="405" name="直線コネクタ 404">
          <a:extLst>
            <a:ext uri="{FF2B5EF4-FFF2-40B4-BE49-F238E27FC236}">
              <a16:creationId xmlns:a16="http://schemas.microsoft.com/office/drawing/2014/main" id="{00000000-0008-0000-0700-000095010000}"/>
            </a:ext>
          </a:extLst>
        </xdr:cNvPr>
        <xdr:cNvCxnSpPr/>
      </xdr:nvCxnSpPr>
      <xdr:spPr>
        <a:xfrm flipV="1">
          <a:off x="8750300" y="13256946"/>
          <a:ext cx="889000" cy="35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22298</xdr:rowOff>
    </xdr:from>
    <xdr:to>
      <xdr:col>50</xdr:col>
      <xdr:colOff>165100</xdr:colOff>
      <xdr:row>77</xdr:row>
      <xdr:rowOff>123898</xdr:rowOff>
    </xdr:to>
    <xdr:sp macro="" textlink="">
      <xdr:nvSpPr>
        <xdr:cNvPr id="406" name="フローチャート: 判断 405">
          <a:extLst>
            <a:ext uri="{FF2B5EF4-FFF2-40B4-BE49-F238E27FC236}">
              <a16:creationId xmlns:a16="http://schemas.microsoft.com/office/drawing/2014/main" id="{00000000-0008-0000-0700-000096010000}"/>
            </a:ext>
          </a:extLst>
        </xdr:cNvPr>
        <xdr:cNvSpPr/>
      </xdr:nvSpPr>
      <xdr:spPr>
        <a:xfrm>
          <a:off x="9588500" y="132239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77</xdr:row>
      <xdr:rowOff>115025</xdr:rowOff>
    </xdr:from>
    <xdr:ext cx="534377" cy="259045"/>
    <xdr:sp macro="" textlink="">
      <xdr:nvSpPr>
        <xdr:cNvPr id="407" name="テキスト ボックス 406">
          <a:extLst>
            <a:ext uri="{FF2B5EF4-FFF2-40B4-BE49-F238E27FC236}">
              <a16:creationId xmlns:a16="http://schemas.microsoft.com/office/drawing/2014/main" id="{00000000-0008-0000-0700-000097010000}"/>
            </a:ext>
          </a:extLst>
        </xdr:cNvPr>
        <xdr:cNvSpPr txBox="1"/>
      </xdr:nvSpPr>
      <xdr:spPr>
        <a:xfrm>
          <a:off x="9372111" y="133166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77</xdr:row>
      <xdr:rowOff>55415</xdr:rowOff>
    </xdr:from>
    <xdr:to>
      <xdr:col>45</xdr:col>
      <xdr:colOff>177800</xdr:colOff>
      <xdr:row>77</xdr:row>
      <xdr:rowOff>58804</xdr:rowOff>
    </xdr:to>
    <xdr:cxnSp macro="">
      <xdr:nvCxnSpPr>
        <xdr:cNvPr id="408" name="直線コネクタ 407">
          <a:extLst>
            <a:ext uri="{FF2B5EF4-FFF2-40B4-BE49-F238E27FC236}">
              <a16:creationId xmlns:a16="http://schemas.microsoft.com/office/drawing/2014/main" id="{00000000-0008-0000-0700-000098010000}"/>
            </a:ext>
          </a:extLst>
        </xdr:cNvPr>
        <xdr:cNvCxnSpPr/>
      </xdr:nvCxnSpPr>
      <xdr:spPr>
        <a:xfrm>
          <a:off x="7861300" y="13257065"/>
          <a:ext cx="889000" cy="33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36705</xdr:rowOff>
    </xdr:from>
    <xdr:to>
      <xdr:col>46</xdr:col>
      <xdr:colOff>38100</xdr:colOff>
      <xdr:row>77</xdr:row>
      <xdr:rowOff>138305</xdr:rowOff>
    </xdr:to>
    <xdr:sp macro="" textlink="">
      <xdr:nvSpPr>
        <xdr:cNvPr id="409" name="フローチャート: 判断 408">
          <a:extLst>
            <a:ext uri="{FF2B5EF4-FFF2-40B4-BE49-F238E27FC236}">
              <a16:creationId xmlns:a16="http://schemas.microsoft.com/office/drawing/2014/main" id="{00000000-0008-0000-0700-000099010000}"/>
            </a:ext>
          </a:extLst>
        </xdr:cNvPr>
        <xdr:cNvSpPr/>
      </xdr:nvSpPr>
      <xdr:spPr>
        <a:xfrm>
          <a:off x="8699500" y="132383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77</xdr:row>
      <xdr:rowOff>129432</xdr:rowOff>
    </xdr:from>
    <xdr:ext cx="534377" cy="259045"/>
    <xdr:sp macro="" textlink="">
      <xdr:nvSpPr>
        <xdr:cNvPr id="410" name="テキスト ボックス 409">
          <a:extLst>
            <a:ext uri="{FF2B5EF4-FFF2-40B4-BE49-F238E27FC236}">
              <a16:creationId xmlns:a16="http://schemas.microsoft.com/office/drawing/2014/main" id="{00000000-0008-0000-0700-00009A010000}"/>
            </a:ext>
          </a:extLst>
        </xdr:cNvPr>
        <xdr:cNvSpPr txBox="1"/>
      </xdr:nvSpPr>
      <xdr:spPr>
        <a:xfrm>
          <a:off x="8483111" y="133310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19,133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77</xdr:row>
      <xdr:rowOff>42957</xdr:rowOff>
    </xdr:from>
    <xdr:to>
      <xdr:col>41</xdr:col>
      <xdr:colOff>50800</xdr:colOff>
      <xdr:row>77</xdr:row>
      <xdr:rowOff>55415</xdr:rowOff>
    </xdr:to>
    <xdr:cxnSp macro="">
      <xdr:nvCxnSpPr>
        <xdr:cNvPr id="411" name="直線コネクタ 410">
          <a:extLst>
            <a:ext uri="{FF2B5EF4-FFF2-40B4-BE49-F238E27FC236}">
              <a16:creationId xmlns:a16="http://schemas.microsoft.com/office/drawing/2014/main" id="{00000000-0008-0000-0700-00009B010000}"/>
            </a:ext>
          </a:extLst>
        </xdr:cNvPr>
        <xdr:cNvCxnSpPr/>
      </xdr:nvCxnSpPr>
      <xdr:spPr>
        <a:xfrm>
          <a:off x="6972300" y="13244607"/>
          <a:ext cx="889000" cy="124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38351</xdr:rowOff>
    </xdr:from>
    <xdr:to>
      <xdr:col>41</xdr:col>
      <xdr:colOff>101600</xdr:colOff>
      <xdr:row>77</xdr:row>
      <xdr:rowOff>139951</xdr:rowOff>
    </xdr:to>
    <xdr:sp macro="" textlink="">
      <xdr:nvSpPr>
        <xdr:cNvPr id="412" name="フローチャート: 判断 411">
          <a:extLst>
            <a:ext uri="{FF2B5EF4-FFF2-40B4-BE49-F238E27FC236}">
              <a16:creationId xmlns:a16="http://schemas.microsoft.com/office/drawing/2014/main" id="{00000000-0008-0000-0700-00009C010000}"/>
            </a:ext>
          </a:extLst>
        </xdr:cNvPr>
        <xdr:cNvSpPr/>
      </xdr:nvSpPr>
      <xdr:spPr>
        <a:xfrm>
          <a:off x="7810500" y="132400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77</xdr:row>
      <xdr:rowOff>131078</xdr:rowOff>
    </xdr:from>
    <xdr:ext cx="534377" cy="259045"/>
    <xdr:sp macro="" textlink="">
      <xdr:nvSpPr>
        <xdr:cNvPr id="413" name="テキスト ボックス 412">
          <a:extLst>
            <a:ext uri="{FF2B5EF4-FFF2-40B4-BE49-F238E27FC236}">
              <a16:creationId xmlns:a16="http://schemas.microsoft.com/office/drawing/2014/main" id="{00000000-0008-0000-0700-00009D010000}"/>
            </a:ext>
          </a:extLst>
        </xdr:cNvPr>
        <xdr:cNvSpPr txBox="1"/>
      </xdr:nvSpPr>
      <xdr:spPr>
        <a:xfrm>
          <a:off x="7594111" y="133327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18,845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47072</xdr:rowOff>
    </xdr:from>
    <xdr:to>
      <xdr:col>36</xdr:col>
      <xdr:colOff>165100</xdr:colOff>
      <xdr:row>77</xdr:row>
      <xdr:rowOff>148672</xdr:rowOff>
    </xdr:to>
    <xdr:sp macro="" textlink="">
      <xdr:nvSpPr>
        <xdr:cNvPr id="414" name="フローチャート: 判断 413">
          <a:extLst>
            <a:ext uri="{FF2B5EF4-FFF2-40B4-BE49-F238E27FC236}">
              <a16:creationId xmlns:a16="http://schemas.microsoft.com/office/drawing/2014/main" id="{00000000-0008-0000-0700-00009E010000}"/>
            </a:ext>
          </a:extLst>
        </xdr:cNvPr>
        <xdr:cNvSpPr/>
      </xdr:nvSpPr>
      <xdr:spPr>
        <a:xfrm>
          <a:off x="6921500" y="132487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77</xdr:row>
      <xdr:rowOff>139799</xdr:rowOff>
    </xdr:from>
    <xdr:ext cx="534377" cy="259045"/>
    <xdr:sp macro="" textlink="">
      <xdr:nvSpPr>
        <xdr:cNvPr id="415" name="テキスト ボックス 414">
          <a:extLst>
            <a:ext uri="{FF2B5EF4-FFF2-40B4-BE49-F238E27FC236}">
              <a16:creationId xmlns:a16="http://schemas.microsoft.com/office/drawing/2014/main" id="{00000000-0008-0000-0700-00009F010000}"/>
            </a:ext>
          </a:extLst>
        </xdr:cNvPr>
        <xdr:cNvSpPr txBox="1"/>
      </xdr:nvSpPr>
      <xdr:spPr>
        <a:xfrm>
          <a:off x="6705111" y="133414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17,319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6" name="テキスト ボックス 415">
          <a:extLst>
            <a:ext uri="{FF2B5EF4-FFF2-40B4-BE49-F238E27FC236}">
              <a16:creationId xmlns:a16="http://schemas.microsoft.com/office/drawing/2014/main" id="{00000000-0008-0000-0700-0000A0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7" name="テキスト ボックス 416">
          <a:extLst>
            <a:ext uri="{FF2B5EF4-FFF2-40B4-BE49-F238E27FC236}">
              <a16:creationId xmlns:a16="http://schemas.microsoft.com/office/drawing/2014/main" id="{00000000-0008-0000-0700-0000A1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700-0000A2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700-0000A3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700-0000A4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81139</xdr:rowOff>
    </xdr:from>
    <xdr:to>
      <xdr:col>55</xdr:col>
      <xdr:colOff>50800</xdr:colOff>
      <xdr:row>77</xdr:row>
      <xdr:rowOff>11289</xdr:rowOff>
    </xdr:to>
    <xdr:sp macro="" textlink="">
      <xdr:nvSpPr>
        <xdr:cNvPr id="421" name="楕円 420">
          <a:extLst>
            <a:ext uri="{FF2B5EF4-FFF2-40B4-BE49-F238E27FC236}">
              <a16:creationId xmlns:a16="http://schemas.microsoft.com/office/drawing/2014/main" id="{00000000-0008-0000-0700-0000A5010000}"/>
            </a:ext>
          </a:extLst>
        </xdr:cNvPr>
        <xdr:cNvSpPr/>
      </xdr:nvSpPr>
      <xdr:spPr>
        <a:xfrm>
          <a:off x="10426700" y="131113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75</xdr:row>
      <xdr:rowOff>104016</xdr:rowOff>
    </xdr:from>
    <xdr:ext cx="534377" cy="259045"/>
    <xdr:sp macro="" textlink="">
      <xdr:nvSpPr>
        <xdr:cNvPr id="422" name="商工費該当値テキスト">
          <a:extLst>
            <a:ext uri="{FF2B5EF4-FFF2-40B4-BE49-F238E27FC236}">
              <a16:creationId xmlns:a16="http://schemas.microsoft.com/office/drawing/2014/main" id="{00000000-0008-0000-0700-0000A6010000}"/>
            </a:ext>
          </a:extLst>
        </xdr:cNvPr>
        <xdr:cNvSpPr txBox="1"/>
      </xdr:nvSpPr>
      <xdr:spPr>
        <a:xfrm>
          <a:off x="10528300" y="129627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41,358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4496</xdr:rowOff>
    </xdr:from>
    <xdr:to>
      <xdr:col>50</xdr:col>
      <xdr:colOff>165100</xdr:colOff>
      <xdr:row>77</xdr:row>
      <xdr:rowOff>106096</xdr:rowOff>
    </xdr:to>
    <xdr:sp macro="" textlink="">
      <xdr:nvSpPr>
        <xdr:cNvPr id="423" name="楕円 422">
          <a:extLst>
            <a:ext uri="{FF2B5EF4-FFF2-40B4-BE49-F238E27FC236}">
              <a16:creationId xmlns:a16="http://schemas.microsoft.com/office/drawing/2014/main" id="{00000000-0008-0000-0700-0000A7010000}"/>
            </a:ext>
          </a:extLst>
        </xdr:cNvPr>
        <xdr:cNvSpPr/>
      </xdr:nvSpPr>
      <xdr:spPr>
        <a:xfrm>
          <a:off x="9588500" y="132061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75</xdr:row>
      <xdr:rowOff>122623</xdr:rowOff>
    </xdr:from>
    <xdr:ext cx="534377" cy="259045"/>
    <xdr:sp macro="" textlink="">
      <xdr:nvSpPr>
        <xdr:cNvPr id="424" name="テキスト ボックス 423">
          <a:extLst>
            <a:ext uri="{FF2B5EF4-FFF2-40B4-BE49-F238E27FC236}">
              <a16:creationId xmlns:a16="http://schemas.microsoft.com/office/drawing/2014/main" id="{00000000-0008-0000-0700-0000A8010000}"/>
            </a:ext>
          </a:extLst>
        </xdr:cNvPr>
        <xdr:cNvSpPr txBox="1"/>
      </xdr:nvSpPr>
      <xdr:spPr>
        <a:xfrm>
          <a:off x="9372111" y="129813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24,769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8004</xdr:rowOff>
    </xdr:from>
    <xdr:to>
      <xdr:col>46</xdr:col>
      <xdr:colOff>38100</xdr:colOff>
      <xdr:row>77</xdr:row>
      <xdr:rowOff>109604</xdr:rowOff>
    </xdr:to>
    <xdr:sp macro="" textlink="">
      <xdr:nvSpPr>
        <xdr:cNvPr id="425" name="楕円 424">
          <a:extLst>
            <a:ext uri="{FF2B5EF4-FFF2-40B4-BE49-F238E27FC236}">
              <a16:creationId xmlns:a16="http://schemas.microsoft.com/office/drawing/2014/main" id="{00000000-0008-0000-0700-0000A9010000}"/>
            </a:ext>
          </a:extLst>
        </xdr:cNvPr>
        <xdr:cNvSpPr/>
      </xdr:nvSpPr>
      <xdr:spPr>
        <a:xfrm>
          <a:off x="8699500" y="132096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75</xdr:row>
      <xdr:rowOff>126131</xdr:rowOff>
    </xdr:from>
    <xdr:ext cx="534377" cy="259045"/>
    <xdr:sp macro="" textlink="">
      <xdr:nvSpPr>
        <xdr:cNvPr id="426" name="テキスト ボックス 425">
          <a:extLst>
            <a:ext uri="{FF2B5EF4-FFF2-40B4-BE49-F238E27FC236}">
              <a16:creationId xmlns:a16="http://schemas.microsoft.com/office/drawing/2014/main" id="{00000000-0008-0000-0700-0000AA010000}"/>
            </a:ext>
          </a:extLst>
        </xdr:cNvPr>
        <xdr:cNvSpPr txBox="1"/>
      </xdr:nvSpPr>
      <xdr:spPr>
        <a:xfrm>
          <a:off x="8483111" y="129848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24,155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4615</xdr:rowOff>
    </xdr:from>
    <xdr:to>
      <xdr:col>41</xdr:col>
      <xdr:colOff>101600</xdr:colOff>
      <xdr:row>77</xdr:row>
      <xdr:rowOff>106215</xdr:rowOff>
    </xdr:to>
    <xdr:sp macro="" textlink="">
      <xdr:nvSpPr>
        <xdr:cNvPr id="427" name="楕円 426">
          <a:extLst>
            <a:ext uri="{FF2B5EF4-FFF2-40B4-BE49-F238E27FC236}">
              <a16:creationId xmlns:a16="http://schemas.microsoft.com/office/drawing/2014/main" id="{00000000-0008-0000-0700-0000AB010000}"/>
            </a:ext>
          </a:extLst>
        </xdr:cNvPr>
        <xdr:cNvSpPr/>
      </xdr:nvSpPr>
      <xdr:spPr>
        <a:xfrm>
          <a:off x="7810500" y="132062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75</xdr:row>
      <xdr:rowOff>122742</xdr:rowOff>
    </xdr:from>
    <xdr:ext cx="534377" cy="259045"/>
    <xdr:sp macro="" textlink="">
      <xdr:nvSpPr>
        <xdr:cNvPr id="428" name="テキスト ボックス 427">
          <a:extLst>
            <a:ext uri="{FF2B5EF4-FFF2-40B4-BE49-F238E27FC236}">
              <a16:creationId xmlns:a16="http://schemas.microsoft.com/office/drawing/2014/main" id="{00000000-0008-0000-0700-0000AC010000}"/>
            </a:ext>
          </a:extLst>
        </xdr:cNvPr>
        <xdr:cNvSpPr txBox="1"/>
      </xdr:nvSpPr>
      <xdr:spPr>
        <a:xfrm>
          <a:off x="7594111" y="129814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24,748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163607</xdr:rowOff>
    </xdr:from>
    <xdr:to>
      <xdr:col>36</xdr:col>
      <xdr:colOff>165100</xdr:colOff>
      <xdr:row>77</xdr:row>
      <xdr:rowOff>93757</xdr:rowOff>
    </xdr:to>
    <xdr:sp macro="" textlink="">
      <xdr:nvSpPr>
        <xdr:cNvPr id="429" name="楕円 428">
          <a:extLst>
            <a:ext uri="{FF2B5EF4-FFF2-40B4-BE49-F238E27FC236}">
              <a16:creationId xmlns:a16="http://schemas.microsoft.com/office/drawing/2014/main" id="{00000000-0008-0000-0700-0000AD010000}"/>
            </a:ext>
          </a:extLst>
        </xdr:cNvPr>
        <xdr:cNvSpPr/>
      </xdr:nvSpPr>
      <xdr:spPr>
        <a:xfrm>
          <a:off x="6921500" y="131938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75</xdr:row>
      <xdr:rowOff>110283</xdr:rowOff>
    </xdr:from>
    <xdr:ext cx="534377" cy="259045"/>
    <xdr:sp macro="" textlink="">
      <xdr:nvSpPr>
        <xdr:cNvPr id="430" name="テキスト ボックス 429">
          <a:extLst>
            <a:ext uri="{FF2B5EF4-FFF2-40B4-BE49-F238E27FC236}">
              <a16:creationId xmlns:a16="http://schemas.microsoft.com/office/drawing/2014/main" id="{00000000-0008-0000-0700-0000AE010000}"/>
            </a:ext>
          </a:extLst>
        </xdr:cNvPr>
        <xdr:cNvSpPr txBox="1"/>
      </xdr:nvSpPr>
      <xdr:spPr>
        <a:xfrm>
          <a:off x="6705111" y="129690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26,928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1" name="正方形/長方形 430">
          <a:extLst>
            <a:ext uri="{FF2B5EF4-FFF2-40B4-BE49-F238E27FC236}">
              <a16:creationId xmlns:a16="http://schemas.microsoft.com/office/drawing/2014/main" id="{00000000-0008-0000-0700-0000AF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2" name="正方形/長方形 431">
          <a:extLst>
            <a:ext uri="{FF2B5EF4-FFF2-40B4-BE49-F238E27FC236}">
              <a16:creationId xmlns:a16="http://schemas.microsoft.com/office/drawing/2014/main" id="{00000000-0008-0000-0700-0000B0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3" name="正方形/長方形 432">
          <a:extLst>
            <a:ext uri="{FF2B5EF4-FFF2-40B4-BE49-F238E27FC236}">
              <a16:creationId xmlns:a16="http://schemas.microsoft.com/office/drawing/2014/main" id="{00000000-0008-0000-0700-0000B1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4" name="正方形/長方形 433">
          <a:extLst>
            <a:ext uri="{FF2B5EF4-FFF2-40B4-BE49-F238E27FC236}">
              <a16:creationId xmlns:a16="http://schemas.microsoft.com/office/drawing/2014/main" id="{00000000-0008-0000-0700-0000B2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5" name="正方形/長方形 434">
          <a:extLst>
            <a:ext uri="{FF2B5EF4-FFF2-40B4-BE49-F238E27FC236}">
              <a16:creationId xmlns:a16="http://schemas.microsoft.com/office/drawing/2014/main" id="{00000000-0008-0000-0700-0000B3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6" name="正方形/長方形 435">
          <a:extLst>
            <a:ext uri="{FF2B5EF4-FFF2-40B4-BE49-F238E27FC236}">
              <a16:creationId xmlns:a16="http://schemas.microsoft.com/office/drawing/2014/main" id="{00000000-0008-0000-0700-0000B4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7" name="正方形/長方形 436">
          <a:extLst>
            <a:ext uri="{FF2B5EF4-FFF2-40B4-BE49-F238E27FC236}">
              <a16:creationId xmlns:a16="http://schemas.microsoft.com/office/drawing/2014/main" id="{00000000-0008-0000-0700-0000B5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63,878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8" name="正方形/長方形 437">
          <a:extLst>
            <a:ext uri="{FF2B5EF4-FFF2-40B4-BE49-F238E27FC236}">
              <a16:creationId xmlns:a16="http://schemas.microsoft.com/office/drawing/2014/main" id="{00000000-0008-0000-0700-0000B6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9" name="テキスト ボックス 438">
          <a:extLst>
            <a:ext uri="{FF2B5EF4-FFF2-40B4-BE49-F238E27FC236}">
              <a16:creationId xmlns:a16="http://schemas.microsoft.com/office/drawing/2014/main" id="{00000000-0008-0000-0700-0000B7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0" name="直線コネクタ 439">
          <a:extLst>
            <a:ext uri="{FF2B5EF4-FFF2-40B4-BE49-F238E27FC236}">
              <a16:creationId xmlns:a16="http://schemas.microsoft.com/office/drawing/2014/main" id="{00000000-0008-0000-0700-0000B8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98879</xdr:rowOff>
    </xdr:from>
    <xdr:to>
      <xdr:col>59</xdr:col>
      <xdr:colOff>50800</xdr:colOff>
      <xdr:row>99</xdr:row>
      <xdr:rowOff>98879</xdr:rowOff>
    </xdr:to>
    <xdr:cxnSp macro="">
      <xdr:nvCxnSpPr>
        <xdr:cNvPr id="441" name="直線コネクタ 440">
          <a:extLst>
            <a:ext uri="{FF2B5EF4-FFF2-40B4-BE49-F238E27FC236}">
              <a16:creationId xmlns:a16="http://schemas.microsoft.com/office/drawing/2014/main" id="{00000000-0008-0000-0700-0000B9010000}"/>
            </a:ext>
          </a:extLst>
        </xdr:cNvPr>
        <xdr:cNvCxnSpPr/>
      </xdr:nvCxnSpPr>
      <xdr:spPr>
        <a:xfrm>
          <a:off x="6604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128106</xdr:rowOff>
    </xdr:from>
    <xdr:ext cx="248786" cy="259045"/>
    <xdr:sp macro="" textlink="">
      <xdr:nvSpPr>
        <xdr:cNvPr id="442" name="テキスト ボックス 441">
          <a:extLst>
            <a:ext uri="{FF2B5EF4-FFF2-40B4-BE49-F238E27FC236}">
              <a16:creationId xmlns:a16="http://schemas.microsoft.com/office/drawing/2014/main" id="{00000000-0008-0000-0700-0000BA010000}"/>
            </a:ext>
          </a:extLst>
        </xdr:cNvPr>
        <xdr:cNvSpPr txBox="1"/>
      </xdr:nvSpPr>
      <xdr:spPr>
        <a:xfrm>
          <a:off x="6355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115207</xdr:rowOff>
    </xdr:from>
    <xdr:to>
      <xdr:col>59</xdr:col>
      <xdr:colOff>50800</xdr:colOff>
      <xdr:row>97</xdr:row>
      <xdr:rowOff>115207</xdr:rowOff>
    </xdr:to>
    <xdr:cxnSp macro="">
      <xdr:nvCxnSpPr>
        <xdr:cNvPr id="443" name="直線コネクタ 442">
          <a:extLst>
            <a:ext uri="{FF2B5EF4-FFF2-40B4-BE49-F238E27FC236}">
              <a16:creationId xmlns:a16="http://schemas.microsoft.com/office/drawing/2014/main" id="{00000000-0008-0000-0700-0000BB010000}"/>
            </a:ext>
          </a:extLst>
        </xdr:cNvPr>
        <xdr:cNvCxnSpPr/>
      </xdr:nvCxnSpPr>
      <xdr:spPr>
        <a:xfrm>
          <a:off x="6604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144434</xdr:rowOff>
    </xdr:from>
    <xdr:ext cx="531299" cy="259045"/>
    <xdr:sp macro="" textlink="">
      <xdr:nvSpPr>
        <xdr:cNvPr id="444" name="テキスト ボックス 443">
          <a:extLst>
            <a:ext uri="{FF2B5EF4-FFF2-40B4-BE49-F238E27FC236}">
              <a16:creationId xmlns:a16="http://schemas.microsoft.com/office/drawing/2014/main" id="{00000000-0008-0000-0700-0000BC010000}"/>
            </a:ext>
          </a:extLst>
        </xdr:cNvPr>
        <xdr:cNvSpPr txBox="1"/>
      </xdr:nvSpPr>
      <xdr:spPr>
        <a:xfrm>
          <a:off x="6072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95</xdr:row>
      <xdr:rowOff>131536</xdr:rowOff>
    </xdr:from>
    <xdr:to>
      <xdr:col>59</xdr:col>
      <xdr:colOff>50800</xdr:colOff>
      <xdr:row>95</xdr:row>
      <xdr:rowOff>131536</xdr:rowOff>
    </xdr:to>
    <xdr:cxnSp macro="">
      <xdr:nvCxnSpPr>
        <xdr:cNvPr id="445" name="直線コネクタ 444">
          <a:extLst>
            <a:ext uri="{FF2B5EF4-FFF2-40B4-BE49-F238E27FC236}">
              <a16:creationId xmlns:a16="http://schemas.microsoft.com/office/drawing/2014/main" id="{00000000-0008-0000-0700-0000BD010000}"/>
            </a:ext>
          </a:extLst>
        </xdr:cNvPr>
        <xdr:cNvCxnSpPr/>
      </xdr:nvCxnSpPr>
      <xdr:spPr>
        <a:xfrm>
          <a:off x="6604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94</xdr:row>
      <xdr:rowOff>160763</xdr:rowOff>
    </xdr:from>
    <xdr:ext cx="531299" cy="259045"/>
    <xdr:sp macro="" textlink="">
      <xdr:nvSpPr>
        <xdr:cNvPr id="446" name="テキスト ボックス 445">
          <a:extLst>
            <a:ext uri="{FF2B5EF4-FFF2-40B4-BE49-F238E27FC236}">
              <a16:creationId xmlns:a16="http://schemas.microsoft.com/office/drawing/2014/main" id="{00000000-0008-0000-0700-0000BE010000}"/>
            </a:ext>
          </a:extLst>
        </xdr:cNvPr>
        <xdr:cNvSpPr txBox="1"/>
      </xdr:nvSpPr>
      <xdr:spPr>
        <a:xfrm>
          <a:off x="6072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147864</xdr:rowOff>
    </xdr:from>
    <xdr:to>
      <xdr:col>59</xdr:col>
      <xdr:colOff>50800</xdr:colOff>
      <xdr:row>93</xdr:row>
      <xdr:rowOff>147864</xdr:rowOff>
    </xdr:to>
    <xdr:cxnSp macro="">
      <xdr:nvCxnSpPr>
        <xdr:cNvPr id="447" name="直線コネクタ 446">
          <a:extLst>
            <a:ext uri="{FF2B5EF4-FFF2-40B4-BE49-F238E27FC236}">
              <a16:creationId xmlns:a16="http://schemas.microsoft.com/office/drawing/2014/main" id="{00000000-0008-0000-0700-0000BF010000}"/>
            </a:ext>
          </a:extLst>
        </xdr:cNvPr>
        <xdr:cNvCxnSpPr/>
      </xdr:nvCxnSpPr>
      <xdr:spPr>
        <a:xfrm>
          <a:off x="6604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5641</xdr:rowOff>
    </xdr:from>
    <xdr:ext cx="531299" cy="259045"/>
    <xdr:sp macro="" textlink="">
      <xdr:nvSpPr>
        <xdr:cNvPr id="448" name="テキスト ボックス 447">
          <a:extLst>
            <a:ext uri="{FF2B5EF4-FFF2-40B4-BE49-F238E27FC236}">
              <a16:creationId xmlns:a16="http://schemas.microsoft.com/office/drawing/2014/main" id="{00000000-0008-0000-0700-0000C0010000}"/>
            </a:ext>
          </a:extLst>
        </xdr:cNvPr>
        <xdr:cNvSpPr txBox="1"/>
      </xdr:nvSpPr>
      <xdr:spPr>
        <a:xfrm>
          <a:off x="6072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164193</xdr:rowOff>
    </xdr:from>
    <xdr:to>
      <xdr:col>59</xdr:col>
      <xdr:colOff>50800</xdr:colOff>
      <xdr:row>91</xdr:row>
      <xdr:rowOff>164193</xdr:rowOff>
    </xdr:to>
    <xdr:cxnSp macro="">
      <xdr:nvCxnSpPr>
        <xdr:cNvPr id="449" name="直線コネクタ 448">
          <a:extLst>
            <a:ext uri="{FF2B5EF4-FFF2-40B4-BE49-F238E27FC236}">
              <a16:creationId xmlns:a16="http://schemas.microsoft.com/office/drawing/2014/main" id="{00000000-0008-0000-0700-0000C1010000}"/>
            </a:ext>
          </a:extLst>
        </xdr:cNvPr>
        <xdr:cNvCxnSpPr/>
      </xdr:nvCxnSpPr>
      <xdr:spPr>
        <a:xfrm>
          <a:off x="6604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21970</xdr:rowOff>
    </xdr:from>
    <xdr:ext cx="595419" cy="259045"/>
    <xdr:sp macro="" textlink="">
      <xdr:nvSpPr>
        <xdr:cNvPr id="450" name="テキスト ボックス 449">
          <a:extLst>
            <a:ext uri="{FF2B5EF4-FFF2-40B4-BE49-F238E27FC236}">
              <a16:creationId xmlns:a16="http://schemas.microsoft.com/office/drawing/2014/main" id="{00000000-0008-0000-0700-0000C2010000}"/>
            </a:ext>
          </a:extLst>
        </xdr:cNvPr>
        <xdr:cNvSpPr txBox="1"/>
      </xdr:nvSpPr>
      <xdr:spPr>
        <a:xfrm>
          <a:off x="6008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9071</xdr:rowOff>
    </xdr:from>
    <xdr:to>
      <xdr:col>59</xdr:col>
      <xdr:colOff>50800</xdr:colOff>
      <xdr:row>90</xdr:row>
      <xdr:rowOff>9071</xdr:rowOff>
    </xdr:to>
    <xdr:cxnSp macro="">
      <xdr:nvCxnSpPr>
        <xdr:cNvPr id="451" name="直線コネクタ 450">
          <a:extLst>
            <a:ext uri="{FF2B5EF4-FFF2-40B4-BE49-F238E27FC236}">
              <a16:creationId xmlns:a16="http://schemas.microsoft.com/office/drawing/2014/main" id="{00000000-0008-0000-0700-0000C3010000}"/>
            </a:ext>
          </a:extLst>
        </xdr:cNvPr>
        <xdr:cNvCxnSpPr/>
      </xdr:nvCxnSpPr>
      <xdr:spPr>
        <a:xfrm>
          <a:off x="6604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38298</xdr:rowOff>
    </xdr:from>
    <xdr:ext cx="595419" cy="259045"/>
    <xdr:sp macro="" textlink="">
      <xdr:nvSpPr>
        <xdr:cNvPr id="452" name="テキスト ボックス 451">
          <a:extLst>
            <a:ext uri="{FF2B5EF4-FFF2-40B4-BE49-F238E27FC236}">
              <a16:creationId xmlns:a16="http://schemas.microsoft.com/office/drawing/2014/main" id="{00000000-0008-0000-0700-0000C4010000}"/>
            </a:ext>
          </a:extLst>
        </xdr:cNvPr>
        <xdr:cNvSpPr txBox="1"/>
      </xdr:nvSpPr>
      <xdr:spPr>
        <a:xfrm>
          <a:off x="6008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3" name="直線コネクタ 452">
          <a:extLst>
            <a:ext uri="{FF2B5EF4-FFF2-40B4-BE49-F238E27FC236}">
              <a16:creationId xmlns:a16="http://schemas.microsoft.com/office/drawing/2014/main" id="{00000000-0008-0000-0700-0000C5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4" name="テキスト ボックス 453">
          <a:extLst>
            <a:ext uri="{FF2B5EF4-FFF2-40B4-BE49-F238E27FC236}">
              <a16:creationId xmlns:a16="http://schemas.microsoft.com/office/drawing/2014/main" id="{00000000-0008-0000-0700-0000C6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5" name="土木費グラフ枠">
          <a:extLst>
            <a:ext uri="{FF2B5EF4-FFF2-40B4-BE49-F238E27FC236}">
              <a16:creationId xmlns:a16="http://schemas.microsoft.com/office/drawing/2014/main" id="{00000000-0008-0000-0700-0000C7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22330</xdr:rowOff>
    </xdr:from>
    <xdr:to>
      <xdr:col>54</xdr:col>
      <xdr:colOff>189865</xdr:colOff>
      <xdr:row>98</xdr:row>
      <xdr:rowOff>57600</xdr:rowOff>
    </xdr:to>
    <xdr:cxnSp macro="">
      <xdr:nvCxnSpPr>
        <xdr:cNvPr id="456" name="直線コネクタ 455">
          <a:extLst>
            <a:ext uri="{FF2B5EF4-FFF2-40B4-BE49-F238E27FC236}">
              <a16:creationId xmlns:a16="http://schemas.microsoft.com/office/drawing/2014/main" id="{00000000-0008-0000-0700-0000C8010000}"/>
            </a:ext>
          </a:extLst>
        </xdr:cNvPr>
        <xdr:cNvCxnSpPr/>
      </xdr:nvCxnSpPr>
      <xdr:spPr>
        <a:xfrm flipV="1">
          <a:off x="10475595" y="15452830"/>
          <a:ext cx="1270" cy="14068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61427</xdr:rowOff>
    </xdr:from>
    <xdr:ext cx="534377" cy="259045"/>
    <xdr:sp macro="" textlink="">
      <xdr:nvSpPr>
        <xdr:cNvPr id="457" name="土木費最小値テキスト">
          <a:extLst>
            <a:ext uri="{FF2B5EF4-FFF2-40B4-BE49-F238E27FC236}">
              <a16:creationId xmlns:a16="http://schemas.microsoft.com/office/drawing/2014/main" id="{00000000-0008-0000-0700-0000C9010000}"/>
            </a:ext>
          </a:extLst>
        </xdr:cNvPr>
        <xdr:cNvSpPr txBox="1"/>
      </xdr:nvSpPr>
      <xdr:spPr>
        <a:xfrm>
          <a:off x="10528300" y="168635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19,542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57600</xdr:rowOff>
    </xdr:from>
    <xdr:to>
      <xdr:col>55</xdr:col>
      <xdr:colOff>88900</xdr:colOff>
      <xdr:row>98</xdr:row>
      <xdr:rowOff>57600</xdr:rowOff>
    </xdr:to>
    <xdr:cxnSp macro="">
      <xdr:nvCxnSpPr>
        <xdr:cNvPr id="458" name="直線コネクタ 457">
          <a:extLst>
            <a:ext uri="{FF2B5EF4-FFF2-40B4-BE49-F238E27FC236}">
              <a16:creationId xmlns:a16="http://schemas.microsoft.com/office/drawing/2014/main" id="{00000000-0008-0000-0700-0000CA010000}"/>
            </a:ext>
          </a:extLst>
        </xdr:cNvPr>
        <xdr:cNvCxnSpPr/>
      </xdr:nvCxnSpPr>
      <xdr:spPr>
        <a:xfrm>
          <a:off x="10388600" y="16859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140457</xdr:rowOff>
    </xdr:from>
    <xdr:ext cx="599010" cy="259045"/>
    <xdr:sp macro="" textlink="">
      <xdr:nvSpPr>
        <xdr:cNvPr id="459" name="土木費最大値テキスト">
          <a:extLst>
            <a:ext uri="{FF2B5EF4-FFF2-40B4-BE49-F238E27FC236}">
              <a16:creationId xmlns:a16="http://schemas.microsoft.com/office/drawing/2014/main" id="{00000000-0008-0000-0700-0000CB010000}"/>
            </a:ext>
          </a:extLst>
        </xdr:cNvPr>
        <xdr:cNvSpPr txBox="1"/>
      </xdr:nvSpPr>
      <xdr:spPr>
        <a:xfrm>
          <a:off x="10528300" y="152280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148,782</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22330</xdr:rowOff>
    </xdr:from>
    <xdr:to>
      <xdr:col>55</xdr:col>
      <xdr:colOff>88900</xdr:colOff>
      <xdr:row>90</xdr:row>
      <xdr:rowOff>22330</xdr:rowOff>
    </xdr:to>
    <xdr:cxnSp macro="">
      <xdr:nvCxnSpPr>
        <xdr:cNvPr id="460" name="直線コネクタ 459">
          <a:extLst>
            <a:ext uri="{FF2B5EF4-FFF2-40B4-BE49-F238E27FC236}">
              <a16:creationId xmlns:a16="http://schemas.microsoft.com/office/drawing/2014/main" id="{00000000-0008-0000-0700-0000CC010000}"/>
            </a:ext>
          </a:extLst>
        </xdr:cNvPr>
        <xdr:cNvCxnSpPr/>
      </xdr:nvCxnSpPr>
      <xdr:spPr>
        <a:xfrm>
          <a:off x="10388600" y="154528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94</xdr:row>
      <xdr:rowOff>145861</xdr:rowOff>
    </xdr:from>
    <xdr:to>
      <xdr:col>55</xdr:col>
      <xdr:colOff>0</xdr:colOff>
      <xdr:row>95</xdr:row>
      <xdr:rowOff>33596</xdr:rowOff>
    </xdr:to>
    <xdr:cxnSp macro="">
      <xdr:nvCxnSpPr>
        <xdr:cNvPr id="461" name="直線コネクタ 460">
          <a:extLst>
            <a:ext uri="{FF2B5EF4-FFF2-40B4-BE49-F238E27FC236}">
              <a16:creationId xmlns:a16="http://schemas.microsoft.com/office/drawing/2014/main" id="{00000000-0008-0000-0700-0000CD010000}"/>
            </a:ext>
          </a:extLst>
        </xdr:cNvPr>
        <xdr:cNvCxnSpPr/>
      </xdr:nvCxnSpPr>
      <xdr:spPr>
        <a:xfrm flipV="1">
          <a:off x="9639300" y="16262161"/>
          <a:ext cx="838200" cy="591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62972</xdr:rowOff>
    </xdr:from>
    <xdr:ext cx="534377" cy="259045"/>
    <xdr:sp macro="" textlink="">
      <xdr:nvSpPr>
        <xdr:cNvPr id="462" name="土木費平均値テキスト">
          <a:extLst>
            <a:ext uri="{FF2B5EF4-FFF2-40B4-BE49-F238E27FC236}">
              <a16:creationId xmlns:a16="http://schemas.microsoft.com/office/drawing/2014/main" id="{00000000-0008-0000-0700-0000CE010000}"/>
            </a:ext>
          </a:extLst>
        </xdr:cNvPr>
        <xdr:cNvSpPr txBox="1"/>
      </xdr:nvSpPr>
      <xdr:spPr>
        <a:xfrm>
          <a:off x="10528300" y="1635072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59,650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84545</xdr:rowOff>
    </xdr:from>
    <xdr:to>
      <xdr:col>55</xdr:col>
      <xdr:colOff>50800</xdr:colOff>
      <xdr:row>96</xdr:row>
      <xdr:rowOff>14695</xdr:rowOff>
    </xdr:to>
    <xdr:sp macro="" textlink="">
      <xdr:nvSpPr>
        <xdr:cNvPr id="463" name="フローチャート: 判断 462">
          <a:extLst>
            <a:ext uri="{FF2B5EF4-FFF2-40B4-BE49-F238E27FC236}">
              <a16:creationId xmlns:a16="http://schemas.microsoft.com/office/drawing/2014/main" id="{00000000-0008-0000-0700-0000CF010000}"/>
            </a:ext>
          </a:extLst>
        </xdr:cNvPr>
        <xdr:cNvSpPr/>
      </xdr:nvSpPr>
      <xdr:spPr>
        <a:xfrm>
          <a:off x="10426700" y="163722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95</xdr:row>
      <xdr:rowOff>33596</xdr:rowOff>
    </xdr:from>
    <xdr:to>
      <xdr:col>50</xdr:col>
      <xdr:colOff>114300</xdr:colOff>
      <xdr:row>95</xdr:row>
      <xdr:rowOff>80242</xdr:rowOff>
    </xdr:to>
    <xdr:cxnSp macro="">
      <xdr:nvCxnSpPr>
        <xdr:cNvPr id="464" name="直線コネクタ 463">
          <a:extLst>
            <a:ext uri="{FF2B5EF4-FFF2-40B4-BE49-F238E27FC236}">
              <a16:creationId xmlns:a16="http://schemas.microsoft.com/office/drawing/2014/main" id="{00000000-0008-0000-0700-0000D0010000}"/>
            </a:ext>
          </a:extLst>
        </xdr:cNvPr>
        <xdr:cNvCxnSpPr/>
      </xdr:nvCxnSpPr>
      <xdr:spPr>
        <a:xfrm flipV="1">
          <a:off x="8750300" y="16321346"/>
          <a:ext cx="889000" cy="466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95</xdr:row>
      <xdr:rowOff>141838</xdr:rowOff>
    </xdr:from>
    <xdr:to>
      <xdr:col>50</xdr:col>
      <xdr:colOff>165100</xdr:colOff>
      <xdr:row>96</xdr:row>
      <xdr:rowOff>71988</xdr:rowOff>
    </xdr:to>
    <xdr:sp macro="" textlink="">
      <xdr:nvSpPr>
        <xdr:cNvPr id="465" name="フローチャート: 判断 464">
          <a:extLst>
            <a:ext uri="{FF2B5EF4-FFF2-40B4-BE49-F238E27FC236}">
              <a16:creationId xmlns:a16="http://schemas.microsoft.com/office/drawing/2014/main" id="{00000000-0008-0000-0700-0000D1010000}"/>
            </a:ext>
          </a:extLst>
        </xdr:cNvPr>
        <xdr:cNvSpPr/>
      </xdr:nvSpPr>
      <xdr:spPr>
        <a:xfrm>
          <a:off x="9588500" y="164295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63115</xdr:rowOff>
    </xdr:from>
    <xdr:ext cx="534377" cy="259045"/>
    <xdr:sp macro="" textlink="">
      <xdr:nvSpPr>
        <xdr:cNvPr id="466" name="テキスト ボックス 465">
          <a:extLst>
            <a:ext uri="{FF2B5EF4-FFF2-40B4-BE49-F238E27FC236}">
              <a16:creationId xmlns:a16="http://schemas.microsoft.com/office/drawing/2014/main" id="{00000000-0008-0000-0700-0000D2010000}"/>
            </a:ext>
          </a:extLst>
        </xdr:cNvPr>
        <xdr:cNvSpPr txBox="1"/>
      </xdr:nvSpPr>
      <xdr:spPr>
        <a:xfrm>
          <a:off x="9372111" y="165223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54,387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95</xdr:row>
      <xdr:rowOff>80242</xdr:rowOff>
    </xdr:from>
    <xdr:to>
      <xdr:col>45</xdr:col>
      <xdr:colOff>177800</xdr:colOff>
      <xdr:row>95</xdr:row>
      <xdr:rowOff>84792</xdr:rowOff>
    </xdr:to>
    <xdr:cxnSp macro="">
      <xdr:nvCxnSpPr>
        <xdr:cNvPr id="467" name="直線コネクタ 466">
          <a:extLst>
            <a:ext uri="{FF2B5EF4-FFF2-40B4-BE49-F238E27FC236}">
              <a16:creationId xmlns:a16="http://schemas.microsoft.com/office/drawing/2014/main" id="{00000000-0008-0000-0700-0000D3010000}"/>
            </a:ext>
          </a:extLst>
        </xdr:cNvPr>
        <xdr:cNvCxnSpPr/>
      </xdr:nvCxnSpPr>
      <xdr:spPr>
        <a:xfrm flipV="1">
          <a:off x="7861300" y="16367992"/>
          <a:ext cx="889000" cy="45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95</xdr:row>
      <xdr:rowOff>130876</xdr:rowOff>
    </xdr:from>
    <xdr:to>
      <xdr:col>46</xdr:col>
      <xdr:colOff>38100</xdr:colOff>
      <xdr:row>96</xdr:row>
      <xdr:rowOff>61026</xdr:rowOff>
    </xdr:to>
    <xdr:sp macro="" textlink="">
      <xdr:nvSpPr>
        <xdr:cNvPr id="468" name="フローチャート: 判断 467">
          <a:extLst>
            <a:ext uri="{FF2B5EF4-FFF2-40B4-BE49-F238E27FC236}">
              <a16:creationId xmlns:a16="http://schemas.microsoft.com/office/drawing/2014/main" id="{00000000-0008-0000-0700-0000D4010000}"/>
            </a:ext>
          </a:extLst>
        </xdr:cNvPr>
        <xdr:cNvSpPr/>
      </xdr:nvSpPr>
      <xdr:spPr>
        <a:xfrm>
          <a:off x="8699500" y="164186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52153</xdr:rowOff>
    </xdr:from>
    <xdr:ext cx="534377" cy="259045"/>
    <xdr:sp macro="" textlink="">
      <xdr:nvSpPr>
        <xdr:cNvPr id="469" name="テキスト ボックス 468">
          <a:extLst>
            <a:ext uri="{FF2B5EF4-FFF2-40B4-BE49-F238E27FC236}">
              <a16:creationId xmlns:a16="http://schemas.microsoft.com/office/drawing/2014/main" id="{00000000-0008-0000-0700-0000D5010000}"/>
            </a:ext>
          </a:extLst>
        </xdr:cNvPr>
        <xdr:cNvSpPr txBox="1"/>
      </xdr:nvSpPr>
      <xdr:spPr>
        <a:xfrm>
          <a:off x="8483111" y="165113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55,394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95</xdr:row>
      <xdr:rowOff>84792</xdr:rowOff>
    </xdr:from>
    <xdr:to>
      <xdr:col>41</xdr:col>
      <xdr:colOff>50800</xdr:colOff>
      <xdr:row>96</xdr:row>
      <xdr:rowOff>19914</xdr:rowOff>
    </xdr:to>
    <xdr:cxnSp macro="">
      <xdr:nvCxnSpPr>
        <xdr:cNvPr id="470" name="直線コネクタ 469">
          <a:extLst>
            <a:ext uri="{FF2B5EF4-FFF2-40B4-BE49-F238E27FC236}">
              <a16:creationId xmlns:a16="http://schemas.microsoft.com/office/drawing/2014/main" id="{00000000-0008-0000-0700-0000D6010000}"/>
            </a:ext>
          </a:extLst>
        </xdr:cNvPr>
        <xdr:cNvCxnSpPr/>
      </xdr:nvCxnSpPr>
      <xdr:spPr>
        <a:xfrm flipV="1">
          <a:off x="6972300" y="16372542"/>
          <a:ext cx="889000" cy="106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95</xdr:row>
      <xdr:rowOff>125901</xdr:rowOff>
    </xdr:from>
    <xdr:to>
      <xdr:col>41</xdr:col>
      <xdr:colOff>101600</xdr:colOff>
      <xdr:row>96</xdr:row>
      <xdr:rowOff>56051</xdr:rowOff>
    </xdr:to>
    <xdr:sp macro="" textlink="">
      <xdr:nvSpPr>
        <xdr:cNvPr id="471" name="フローチャート: 判断 470">
          <a:extLst>
            <a:ext uri="{FF2B5EF4-FFF2-40B4-BE49-F238E27FC236}">
              <a16:creationId xmlns:a16="http://schemas.microsoft.com/office/drawing/2014/main" id="{00000000-0008-0000-0700-0000D7010000}"/>
            </a:ext>
          </a:extLst>
        </xdr:cNvPr>
        <xdr:cNvSpPr/>
      </xdr:nvSpPr>
      <xdr:spPr>
        <a:xfrm>
          <a:off x="7810500" y="164136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47178</xdr:rowOff>
    </xdr:from>
    <xdr:ext cx="534377" cy="259045"/>
    <xdr:sp macro="" textlink="">
      <xdr:nvSpPr>
        <xdr:cNvPr id="472" name="テキスト ボックス 471">
          <a:extLst>
            <a:ext uri="{FF2B5EF4-FFF2-40B4-BE49-F238E27FC236}">
              <a16:creationId xmlns:a16="http://schemas.microsoft.com/office/drawing/2014/main" id="{00000000-0008-0000-0700-0000D8010000}"/>
            </a:ext>
          </a:extLst>
        </xdr:cNvPr>
        <xdr:cNvSpPr txBox="1"/>
      </xdr:nvSpPr>
      <xdr:spPr>
        <a:xfrm>
          <a:off x="7594111" y="165063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55,851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95</xdr:row>
      <xdr:rowOff>150851</xdr:rowOff>
    </xdr:from>
    <xdr:to>
      <xdr:col>36</xdr:col>
      <xdr:colOff>165100</xdr:colOff>
      <xdr:row>96</xdr:row>
      <xdr:rowOff>81001</xdr:rowOff>
    </xdr:to>
    <xdr:sp macro="" textlink="">
      <xdr:nvSpPr>
        <xdr:cNvPr id="473" name="フローチャート: 判断 472">
          <a:extLst>
            <a:ext uri="{FF2B5EF4-FFF2-40B4-BE49-F238E27FC236}">
              <a16:creationId xmlns:a16="http://schemas.microsoft.com/office/drawing/2014/main" id="{00000000-0008-0000-0700-0000D9010000}"/>
            </a:ext>
          </a:extLst>
        </xdr:cNvPr>
        <xdr:cNvSpPr/>
      </xdr:nvSpPr>
      <xdr:spPr>
        <a:xfrm>
          <a:off x="6921500" y="164386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72128</xdr:rowOff>
    </xdr:from>
    <xdr:ext cx="534377" cy="259045"/>
    <xdr:sp macro="" textlink="">
      <xdr:nvSpPr>
        <xdr:cNvPr id="474" name="テキスト ボックス 473">
          <a:extLst>
            <a:ext uri="{FF2B5EF4-FFF2-40B4-BE49-F238E27FC236}">
              <a16:creationId xmlns:a16="http://schemas.microsoft.com/office/drawing/2014/main" id="{00000000-0008-0000-0700-0000DA010000}"/>
            </a:ext>
          </a:extLst>
        </xdr:cNvPr>
        <xdr:cNvSpPr txBox="1"/>
      </xdr:nvSpPr>
      <xdr:spPr>
        <a:xfrm>
          <a:off x="6705111" y="165313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53,559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00000000-0008-0000-0700-0000DB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00000000-0008-0000-0700-0000DC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700-0000DD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8" name="テキスト ボックス 477">
          <a:extLst>
            <a:ext uri="{FF2B5EF4-FFF2-40B4-BE49-F238E27FC236}">
              <a16:creationId xmlns:a16="http://schemas.microsoft.com/office/drawing/2014/main" id="{00000000-0008-0000-0700-0000DE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9" name="テキスト ボックス 478">
          <a:extLst>
            <a:ext uri="{FF2B5EF4-FFF2-40B4-BE49-F238E27FC236}">
              <a16:creationId xmlns:a16="http://schemas.microsoft.com/office/drawing/2014/main" id="{00000000-0008-0000-0700-0000DF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94</xdr:row>
      <xdr:rowOff>95061</xdr:rowOff>
    </xdr:from>
    <xdr:to>
      <xdr:col>55</xdr:col>
      <xdr:colOff>50800</xdr:colOff>
      <xdr:row>95</xdr:row>
      <xdr:rowOff>25211</xdr:rowOff>
    </xdr:to>
    <xdr:sp macro="" textlink="">
      <xdr:nvSpPr>
        <xdr:cNvPr id="480" name="楕円 479">
          <a:extLst>
            <a:ext uri="{FF2B5EF4-FFF2-40B4-BE49-F238E27FC236}">
              <a16:creationId xmlns:a16="http://schemas.microsoft.com/office/drawing/2014/main" id="{00000000-0008-0000-0700-0000E0010000}"/>
            </a:ext>
          </a:extLst>
        </xdr:cNvPr>
        <xdr:cNvSpPr/>
      </xdr:nvSpPr>
      <xdr:spPr>
        <a:xfrm>
          <a:off x="10426700" y="162113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93</xdr:row>
      <xdr:rowOff>117938</xdr:rowOff>
    </xdr:from>
    <xdr:ext cx="534377" cy="259045"/>
    <xdr:sp macro="" textlink="">
      <xdr:nvSpPr>
        <xdr:cNvPr id="481" name="土木費該当値テキスト">
          <a:extLst>
            <a:ext uri="{FF2B5EF4-FFF2-40B4-BE49-F238E27FC236}">
              <a16:creationId xmlns:a16="http://schemas.microsoft.com/office/drawing/2014/main" id="{00000000-0008-0000-0700-0000E1010000}"/>
            </a:ext>
          </a:extLst>
        </xdr:cNvPr>
        <xdr:cNvSpPr txBox="1"/>
      </xdr:nvSpPr>
      <xdr:spPr>
        <a:xfrm>
          <a:off x="10528300" y="160627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74,434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94</xdr:row>
      <xdr:rowOff>154246</xdr:rowOff>
    </xdr:from>
    <xdr:to>
      <xdr:col>50</xdr:col>
      <xdr:colOff>165100</xdr:colOff>
      <xdr:row>95</xdr:row>
      <xdr:rowOff>84396</xdr:rowOff>
    </xdr:to>
    <xdr:sp macro="" textlink="">
      <xdr:nvSpPr>
        <xdr:cNvPr id="482" name="楕円 481">
          <a:extLst>
            <a:ext uri="{FF2B5EF4-FFF2-40B4-BE49-F238E27FC236}">
              <a16:creationId xmlns:a16="http://schemas.microsoft.com/office/drawing/2014/main" id="{00000000-0008-0000-0700-0000E2010000}"/>
            </a:ext>
          </a:extLst>
        </xdr:cNvPr>
        <xdr:cNvSpPr/>
      </xdr:nvSpPr>
      <xdr:spPr>
        <a:xfrm>
          <a:off x="9588500" y="162705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93</xdr:row>
      <xdr:rowOff>100923</xdr:rowOff>
    </xdr:from>
    <xdr:ext cx="534377" cy="259045"/>
    <xdr:sp macro="" textlink="">
      <xdr:nvSpPr>
        <xdr:cNvPr id="483" name="テキスト ボックス 482">
          <a:extLst>
            <a:ext uri="{FF2B5EF4-FFF2-40B4-BE49-F238E27FC236}">
              <a16:creationId xmlns:a16="http://schemas.microsoft.com/office/drawing/2014/main" id="{00000000-0008-0000-0700-0000E3010000}"/>
            </a:ext>
          </a:extLst>
        </xdr:cNvPr>
        <xdr:cNvSpPr txBox="1"/>
      </xdr:nvSpPr>
      <xdr:spPr>
        <a:xfrm>
          <a:off x="9372111" y="160457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68,997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95</xdr:row>
      <xdr:rowOff>29442</xdr:rowOff>
    </xdr:from>
    <xdr:to>
      <xdr:col>46</xdr:col>
      <xdr:colOff>38100</xdr:colOff>
      <xdr:row>95</xdr:row>
      <xdr:rowOff>131042</xdr:rowOff>
    </xdr:to>
    <xdr:sp macro="" textlink="">
      <xdr:nvSpPr>
        <xdr:cNvPr id="484" name="楕円 483">
          <a:extLst>
            <a:ext uri="{FF2B5EF4-FFF2-40B4-BE49-F238E27FC236}">
              <a16:creationId xmlns:a16="http://schemas.microsoft.com/office/drawing/2014/main" id="{00000000-0008-0000-0700-0000E4010000}"/>
            </a:ext>
          </a:extLst>
        </xdr:cNvPr>
        <xdr:cNvSpPr/>
      </xdr:nvSpPr>
      <xdr:spPr>
        <a:xfrm>
          <a:off x="8699500" y="163171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93</xdr:row>
      <xdr:rowOff>147569</xdr:rowOff>
    </xdr:from>
    <xdr:ext cx="534377" cy="259045"/>
    <xdr:sp macro="" textlink="">
      <xdr:nvSpPr>
        <xdr:cNvPr id="485" name="テキスト ボックス 484">
          <a:extLst>
            <a:ext uri="{FF2B5EF4-FFF2-40B4-BE49-F238E27FC236}">
              <a16:creationId xmlns:a16="http://schemas.microsoft.com/office/drawing/2014/main" id="{00000000-0008-0000-0700-0000E5010000}"/>
            </a:ext>
          </a:extLst>
        </xdr:cNvPr>
        <xdr:cNvSpPr txBox="1"/>
      </xdr:nvSpPr>
      <xdr:spPr>
        <a:xfrm>
          <a:off x="8483111" y="160924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64,712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95</xdr:row>
      <xdr:rowOff>33992</xdr:rowOff>
    </xdr:from>
    <xdr:to>
      <xdr:col>41</xdr:col>
      <xdr:colOff>101600</xdr:colOff>
      <xdr:row>95</xdr:row>
      <xdr:rowOff>135592</xdr:rowOff>
    </xdr:to>
    <xdr:sp macro="" textlink="">
      <xdr:nvSpPr>
        <xdr:cNvPr id="486" name="楕円 485">
          <a:extLst>
            <a:ext uri="{FF2B5EF4-FFF2-40B4-BE49-F238E27FC236}">
              <a16:creationId xmlns:a16="http://schemas.microsoft.com/office/drawing/2014/main" id="{00000000-0008-0000-0700-0000E6010000}"/>
            </a:ext>
          </a:extLst>
        </xdr:cNvPr>
        <xdr:cNvSpPr/>
      </xdr:nvSpPr>
      <xdr:spPr>
        <a:xfrm>
          <a:off x="7810500" y="163217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93</xdr:row>
      <xdr:rowOff>152119</xdr:rowOff>
    </xdr:from>
    <xdr:ext cx="534377" cy="259045"/>
    <xdr:sp macro="" textlink="">
      <xdr:nvSpPr>
        <xdr:cNvPr id="487" name="テキスト ボックス 486">
          <a:extLst>
            <a:ext uri="{FF2B5EF4-FFF2-40B4-BE49-F238E27FC236}">
              <a16:creationId xmlns:a16="http://schemas.microsoft.com/office/drawing/2014/main" id="{00000000-0008-0000-0700-0000E7010000}"/>
            </a:ext>
          </a:extLst>
        </xdr:cNvPr>
        <xdr:cNvSpPr txBox="1"/>
      </xdr:nvSpPr>
      <xdr:spPr>
        <a:xfrm>
          <a:off x="7594111" y="160969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64,294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95</xdr:row>
      <xdr:rowOff>140564</xdr:rowOff>
    </xdr:from>
    <xdr:to>
      <xdr:col>36</xdr:col>
      <xdr:colOff>165100</xdr:colOff>
      <xdr:row>96</xdr:row>
      <xdr:rowOff>70714</xdr:rowOff>
    </xdr:to>
    <xdr:sp macro="" textlink="">
      <xdr:nvSpPr>
        <xdr:cNvPr id="488" name="楕円 487">
          <a:extLst>
            <a:ext uri="{FF2B5EF4-FFF2-40B4-BE49-F238E27FC236}">
              <a16:creationId xmlns:a16="http://schemas.microsoft.com/office/drawing/2014/main" id="{00000000-0008-0000-0700-0000E8010000}"/>
            </a:ext>
          </a:extLst>
        </xdr:cNvPr>
        <xdr:cNvSpPr/>
      </xdr:nvSpPr>
      <xdr:spPr>
        <a:xfrm>
          <a:off x="6921500" y="164283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94</xdr:row>
      <xdr:rowOff>87241</xdr:rowOff>
    </xdr:from>
    <xdr:ext cx="534377" cy="259045"/>
    <xdr:sp macro="" textlink="">
      <xdr:nvSpPr>
        <xdr:cNvPr id="489" name="テキスト ボックス 488">
          <a:extLst>
            <a:ext uri="{FF2B5EF4-FFF2-40B4-BE49-F238E27FC236}">
              <a16:creationId xmlns:a16="http://schemas.microsoft.com/office/drawing/2014/main" id="{00000000-0008-0000-0700-0000E9010000}"/>
            </a:ext>
          </a:extLst>
        </xdr:cNvPr>
        <xdr:cNvSpPr txBox="1"/>
      </xdr:nvSpPr>
      <xdr:spPr>
        <a:xfrm>
          <a:off x="6705111" y="162035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54,504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0" name="正方形/長方形 489">
          <a:extLst>
            <a:ext uri="{FF2B5EF4-FFF2-40B4-BE49-F238E27FC236}">
              <a16:creationId xmlns:a16="http://schemas.microsoft.com/office/drawing/2014/main" id="{00000000-0008-0000-0700-0000EA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1" name="正方形/長方形 490">
          <a:extLst>
            <a:ext uri="{FF2B5EF4-FFF2-40B4-BE49-F238E27FC236}">
              <a16:creationId xmlns:a16="http://schemas.microsoft.com/office/drawing/2014/main" id="{00000000-0008-0000-0700-0000EB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2" name="正方形/長方形 491">
          <a:extLst>
            <a:ext uri="{FF2B5EF4-FFF2-40B4-BE49-F238E27FC236}">
              <a16:creationId xmlns:a16="http://schemas.microsoft.com/office/drawing/2014/main" id="{00000000-0008-0000-0700-0000EC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3" name="正方形/長方形 492">
          <a:extLst>
            <a:ext uri="{FF2B5EF4-FFF2-40B4-BE49-F238E27FC236}">
              <a16:creationId xmlns:a16="http://schemas.microsoft.com/office/drawing/2014/main" id="{00000000-0008-0000-0700-0000ED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4" name="正方形/長方形 493">
          <a:extLst>
            <a:ext uri="{FF2B5EF4-FFF2-40B4-BE49-F238E27FC236}">
              <a16:creationId xmlns:a16="http://schemas.microsoft.com/office/drawing/2014/main" id="{00000000-0008-0000-0700-0000EE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5" name="正方形/長方形 494">
          <a:extLst>
            <a:ext uri="{FF2B5EF4-FFF2-40B4-BE49-F238E27FC236}">
              <a16:creationId xmlns:a16="http://schemas.microsoft.com/office/drawing/2014/main" id="{00000000-0008-0000-0700-0000EF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6" name="正方形/長方形 495">
          <a:extLst>
            <a:ext uri="{FF2B5EF4-FFF2-40B4-BE49-F238E27FC236}">
              <a16:creationId xmlns:a16="http://schemas.microsoft.com/office/drawing/2014/main" id="{00000000-0008-0000-0700-0000F0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22,227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7" name="正方形/長方形 496">
          <a:extLst>
            <a:ext uri="{FF2B5EF4-FFF2-40B4-BE49-F238E27FC236}">
              <a16:creationId xmlns:a16="http://schemas.microsoft.com/office/drawing/2014/main" id="{00000000-0008-0000-0700-0000F1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8" name="テキスト ボックス 497">
          <a:extLst>
            <a:ext uri="{FF2B5EF4-FFF2-40B4-BE49-F238E27FC236}">
              <a16:creationId xmlns:a16="http://schemas.microsoft.com/office/drawing/2014/main" id="{00000000-0008-0000-0700-0000F2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9" name="直線コネクタ 498">
          <a:extLst>
            <a:ext uri="{FF2B5EF4-FFF2-40B4-BE49-F238E27FC236}">
              <a16:creationId xmlns:a16="http://schemas.microsoft.com/office/drawing/2014/main" id="{00000000-0008-0000-0700-0000F3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98878</xdr:rowOff>
    </xdr:from>
    <xdr:to>
      <xdr:col>89</xdr:col>
      <xdr:colOff>177800</xdr:colOff>
      <xdr:row>39</xdr:row>
      <xdr:rowOff>98878</xdr:rowOff>
    </xdr:to>
    <xdr:cxnSp macro="">
      <xdr:nvCxnSpPr>
        <xdr:cNvPr id="500" name="直線コネクタ 499">
          <a:extLst>
            <a:ext uri="{FF2B5EF4-FFF2-40B4-BE49-F238E27FC236}">
              <a16:creationId xmlns:a16="http://schemas.microsoft.com/office/drawing/2014/main" id="{00000000-0008-0000-0700-0000F4010000}"/>
            </a:ext>
          </a:extLst>
        </xdr:cNvPr>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128105</xdr:rowOff>
    </xdr:from>
    <xdr:ext cx="248786" cy="259045"/>
    <xdr:sp macro="" textlink="">
      <xdr:nvSpPr>
        <xdr:cNvPr id="501" name="テキスト ボックス 500">
          <a:extLst>
            <a:ext uri="{FF2B5EF4-FFF2-40B4-BE49-F238E27FC236}">
              <a16:creationId xmlns:a16="http://schemas.microsoft.com/office/drawing/2014/main" id="{00000000-0008-0000-0700-0000F5010000}"/>
            </a:ext>
          </a:extLst>
        </xdr:cNvPr>
        <xdr:cNvSpPr txBox="1"/>
      </xdr:nvSpPr>
      <xdr:spPr>
        <a:xfrm>
          <a:off x="12197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502" name="直線コネクタ 501">
          <a:extLst>
            <a:ext uri="{FF2B5EF4-FFF2-40B4-BE49-F238E27FC236}">
              <a16:creationId xmlns:a16="http://schemas.microsoft.com/office/drawing/2014/main" id="{00000000-0008-0000-0700-0000F6010000}"/>
            </a:ext>
          </a:extLst>
        </xdr:cNvPr>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144434</xdr:rowOff>
    </xdr:from>
    <xdr:ext cx="531299" cy="259045"/>
    <xdr:sp macro="" textlink="">
      <xdr:nvSpPr>
        <xdr:cNvPr id="503" name="テキスト ボックス 502">
          <a:extLst>
            <a:ext uri="{FF2B5EF4-FFF2-40B4-BE49-F238E27FC236}">
              <a16:creationId xmlns:a16="http://schemas.microsoft.com/office/drawing/2014/main" id="{00000000-0008-0000-0700-0000F7010000}"/>
            </a:ext>
          </a:extLst>
        </xdr:cNvPr>
        <xdr:cNvSpPr txBox="1"/>
      </xdr:nvSpPr>
      <xdr:spPr>
        <a:xfrm>
          <a:off x="11914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504" name="直線コネクタ 503">
          <a:extLst>
            <a:ext uri="{FF2B5EF4-FFF2-40B4-BE49-F238E27FC236}">
              <a16:creationId xmlns:a16="http://schemas.microsoft.com/office/drawing/2014/main" id="{00000000-0008-0000-0700-0000F8010000}"/>
            </a:ext>
          </a:extLst>
        </xdr:cNvPr>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34</xdr:row>
      <xdr:rowOff>160763</xdr:rowOff>
    </xdr:from>
    <xdr:ext cx="531299" cy="259045"/>
    <xdr:sp macro="" textlink="">
      <xdr:nvSpPr>
        <xdr:cNvPr id="505" name="テキスト ボックス 504">
          <a:extLst>
            <a:ext uri="{FF2B5EF4-FFF2-40B4-BE49-F238E27FC236}">
              <a16:creationId xmlns:a16="http://schemas.microsoft.com/office/drawing/2014/main" id="{00000000-0008-0000-0700-0000F9010000}"/>
            </a:ext>
          </a:extLst>
        </xdr:cNvPr>
        <xdr:cNvSpPr txBox="1"/>
      </xdr:nvSpPr>
      <xdr:spPr>
        <a:xfrm>
          <a:off x="11914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506" name="直線コネクタ 505">
          <a:extLst>
            <a:ext uri="{FF2B5EF4-FFF2-40B4-BE49-F238E27FC236}">
              <a16:creationId xmlns:a16="http://schemas.microsoft.com/office/drawing/2014/main" id="{00000000-0008-0000-0700-0000FA010000}"/>
            </a:ext>
          </a:extLst>
        </xdr:cNvPr>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5641</xdr:rowOff>
    </xdr:from>
    <xdr:ext cx="531299" cy="259045"/>
    <xdr:sp macro="" textlink="">
      <xdr:nvSpPr>
        <xdr:cNvPr id="507" name="テキスト ボックス 506">
          <a:extLst>
            <a:ext uri="{FF2B5EF4-FFF2-40B4-BE49-F238E27FC236}">
              <a16:creationId xmlns:a16="http://schemas.microsoft.com/office/drawing/2014/main" id="{00000000-0008-0000-0700-0000FB010000}"/>
            </a:ext>
          </a:extLst>
        </xdr:cNvPr>
        <xdr:cNvSpPr txBox="1"/>
      </xdr:nvSpPr>
      <xdr:spPr>
        <a:xfrm>
          <a:off x="11914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508" name="直線コネクタ 507">
          <a:extLst>
            <a:ext uri="{FF2B5EF4-FFF2-40B4-BE49-F238E27FC236}">
              <a16:creationId xmlns:a16="http://schemas.microsoft.com/office/drawing/2014/main" id="{00000000-0008-0000-0700-0000FC010000}"/>
            </a:ext>
          </a:extLst>
        </xdr:cNvPr>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21970</xdr:rowOff>
    </xdr:from>
    <xdr:ext cx="531299" cy="259045"/>
    <xdr:sp macro="" textlink="">
      <xdr:nvSpPr>
        <xdr:cNvPr id="509" name="テキスト ボックス 508">
          <a:extLst>
            <a:ext uri="{FF2B5EF4-FFF2-40B4-BE49-F238E27FC236}">
              <a16:creationId xmlns:a16="http://schemas.microsoft.com/office/drawing/2014/main" id="{00000000-0008-0000-0700-0000FD010000}"/>
            </a:ext>
          </a:extLst>
        </xdr:cNvPr>
        <xdr:cNvSpPr txBox="1"/>
      </xdr:nvSpPr>
      <xdr:spPr>
        <a:xfrm>
          <a:off x="11914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10" name="直線コネクタ 509">
          <a:extLst>
            <a:ext uri="{FF2B5EF4-FFF2-40B4-BE49-F238E27FC236}">
              <a16:creationId xmlns:a16="http://schemas.microsoft.com/office/drawing/2014/main" id="{00000000-0008-0000-0700-0000FE010000}"/>
            </a:ext>
          </a:extLst>
        </xdr:cNvPr>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38299</xdr:rowOff>
    </xdr:from>
    <xdr:ext cx="595419" cy="259045"/>
    <xdr:sp macro="" textlink="">
      <xdr:nvSpPr>
        <xdr:cNvPr id="511" name="テキスト ボックス 510">
          <a:extLst>
            <a:ext uri="{FF2B5EF4-FFF2-40B4-BE49-F238E27FC236}">
              <a16:creationId xmlns:a16="http://schemas.microsoft.com/office/drawing/2014/main" id="{00000000-0008-0000-0700-0000FF010000}"/>
            </a:ext>
          </a:extLst>
        </xdr:cNvPr>
        <xdr:cNvSpPr txBox="1"/>
      </xdr:nvSpPr>
      <xdr:spPr>
        <a:xfrm>
          <a:off x="11850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2" name="直線コネクタ 511">
          <a:extLst>
            <a:ext uri="{FF2B5EF4-FFF2-40B4-BE49-F238E27FC236}">
              <a16:creationId xmlns:a16="http://schemas.microsoft.com/office/drawing/2014/main" id="{00000000-0008-0000-0700-000000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13" name="テキスト ボックス 512">
          <a:extLst>
            <a:ext uri="{FF2B5EF4-FFF2-40B4-BE49-F238E27FC236}">
              <a16:creationId xmlns:a16="http://schemas.microsoft.com/office/drawing/2014/main" id="{00000000-0008-0000-0700-00000102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4" name="消防費グラフ枠">
          <a:extLst>
            <a:ext uri="{FF2B5EF4-FFF2-40B4-BE49-F238E27FC236}">
              <a16:creationId xmlns:a16="http://schemas.microsoft.com/office/drawing/2014/main" id="{00000000-0008-0000-0700-000002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35981</xdr:rowOff>
    </xdr:from>
    <xdr:to>
      <xdr:col>85</xdr:col>
      <xdr:colOff>126364</xdr:colOff>
      <xdr:row>38</xdr:row>
      <xdr:rowOff>82419</xdr:rowOff>
    </xdr:to>
    <xdr:cxnSp macro="">
      <xdr:nvCxnSpPr>
        <xdr:cNvPr id="515" name="直線コネクタ 514">
          <a:extLst>
            <a:ext uri="{FF2B5EF4-FFF2-40B4-BE49-F238E27FC236}">
              <a16:creationId xmlns:a16="http://schemas.microsoft.com/office/drawing/2014/main" id="{00000000-0008-0000-0700-000003020000}"/>
            </a:ext>
          </a:extLst>
        </xdr:cNvPr>
        <xdr:cNvCxnSpPr/>
      </xdr:nvCxnSpPr>
      <xdr:spPr>
        <a:xfrm flipV="1">
          <a:off x="16317595" y="5179481"/>
          <a:ext cx="1269" cy="141803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86246</xdr:rowOff>
    </xdr:from>
    <xdr:ext cx="534377" cy="259045"/>
    <xdr:sp macro="" textlink="">
      <xdr:nvSpPr>
        <xdr:cNvPr id="516" name="消防費最小値テキスト">
          <a:extLst>
            <a:ext uri="{FF2B5EF4-FFF2-40B4-BE49-F238E27FC236}">
              <a16:creationId xmlns:a16="http://schemas.microsoft.com/office/drawing/2014/main" id="{00000000-0008-0000-0700-000004020000}"/>
            </a:ext>
          </a:extLst>
        </xdr:cNvPr>
        <xdr:cNvSpPr txBox="1"/>
      </xdr:nvSpPr>
      <xdr:spPr>
        <a:xfrm>
          <a:off x="16370300" y="66013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11,508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82419</xdr:rowOff>
    </xdr:from>
    <xdr:to>
      <xdr:col>86</xdr:col>
      <xdr:colOff>25400</xdr:colOff>
      <xdr:row>38</xdr:row>
      <xdr:rowOff>82419</xdr:rowOff>
    </xdr:to>
    <xdr:cxnSp macro="">
      <xdr:nvCxnSpPr>
        <xdr:cNvPr id="517" name="直線コネクタ 516">
          <a:extLst>
            <a:ext uri="{FF2B5EF4-FFF2-40B4-BE49-F238E27FC236}">
              <a16:creationId xmlns:a16="http://schemas.microsoft.com/office/drawing/2014/main" id="{00000000-0008-0000-0700-000005020000}"/>
            </a:ext>
          </a:extLst>
        </xdr:cNvPr>
        <xdr:cNvCxnSpPr/>
      </xdr:nvCxnSpPr>
      <xdr:spPr>
        <a:xfrm>
          <a:off x="16230600" y="65975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28</xdr:row>
      <xdr:rowOff>154108</xdr:rowOff>
    </xdr:from>
    <xdr:ext cx="534377" cy="259045"/>
    <xdr:sp macro="" textlink="">
      <xdr:nvSpPr>
        <xdr:cNvPr id="518" name="消防費最大値テキスト">
          <a:extLst>
            <a:ext uri="{FF2B5EF4-FFF2-40B4-BE49-F238E27FC236}">
              <a16:creationId xmlns:a16="http://schemas.microsoft.com/office/drawing/2014/main" id="{00000000-0008-0000-0700-000006020000}"/>
            </a:ext>
          </a:extLst>
        </xdr:cNvPr>
        <xdr:cNvSpPr txBox="1"/>
      </xdr:nvSpPr>
      <xdr:spPr>
        <a:xfrm>
          <a:off x="16370300" y="49547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98,352</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30</xdr:row>
      <xdr:rowOff>35981</xdr:rowOff>
    </xdr:from>
    <xdr:to>
      <xdr:col>86</xdr:col>
      <xdr:colOff>25400</xdr:colOff>
      <xdr:row>30</xdr:row>
      <xdr:rowOff>35981</xdr:rowOff>
    </xdr:to>
    <xdr:cxnSp macro="">
      <xdr:nvCxnSpPr>
        <xdr:cNvPr id="519" name="直線コネクタ 518">
          <a:extLst>
            <a:ext uri="{FF2B5EF4-FFF2-40B4-BE49-F238E27FC236}">
              <a16:creationId xmlns:a16="http://schemas.microsoft.com/office/drawing/2014/main" id="{00000000-0008-0000-0700-000007020000}"/>
            </a:ext>
          </a:extLst>
        </xdr:cNvPr>
        <xdr:cNvCxnSpPr/>
      </xdr:nvCxnSpPr>
      <xdr:spPr>
        <a:xfrm>
          <a:off x="16230600" y="51794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37</xdr:row>
      <xdr:rowOff>68720</xdr:rowOff>
    </xdr:from>
    <xdr:to>
      <xdr:col>85</xdr:col>
      <xdr:colOff>127000</xdr:colOff>
      <xdr:row>37</xdr:row>
      <xdr:rowOff>89310</xdr:rowOff>
    </xdr:to>
    <xdr:cxnSp macro="">
      <xdr:nvCxnSpPr>
        <xdr:cNvPr id="520" name="直線コネクタ 519">
          <a:extLst>
            <a:ext uri="{FF2B5EF4-FFF2-40B4-BE49-F238E27FC236}">
              <a16:creationId xmlns:a16="http://schemas.microsoft.com/office/drawing/2014/main" id="{00000000-0008-0000-0700-000008020000}"/>
            </a:ext>
          </a:extLst>
        </xdr:cNvPr>
        <xdr:cNvCxnSpPr/>
      </xdr:nvCxnSpPr>
      <xdr:spPr>
        <a:xfrm flipV="1">
          <a:off x="15481300" y="6412370"/>
          <a:ext cx="838200" cy="205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35</xdr:row>
      <xdr:rowOff>137266</xdr:rowOff>
    </xdr:from>
    <xdr:ext cx="534377" cy="259045"/>
    <xdr:sp macro="" textlink="">
      <xdr:nvSpPr>
        <xdr:cNvPr id="521" name="消防費平均値テキスト">
          <a:extLst>
            <a:ext uri="{FF2B5EF4-FFF2-40B4-BE49-F238E27FC236}">
              <a16:creationId xmlns:a16="http://schemas.microsoft.com/office/drawing/2014/main" id="{00000000-0008-0000-0700-000009020000}"/>
            </a:ext>
          </a:extLst>
        </xdr:cNvPr>
        <xdr:cNvSpPr txBox="1"/>
      </xdr:nvSpPr>
      <xdr:spPr>
        <a:xfrm>
          <a:off x="16370300" y="613801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27,439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114389</xdr:rowOff>
    </xdr:from>
    <xdr:to>
      <xdr:col>85</xdr:col>
      <xdr:colOff>177800</xdr:colOff>
      <xdr:row>37</xdr:row>
      <xdr:rowOff>44539</xdr:rowOff>
    </xdr:to>
    <xdr:sp macro="" textlink="">
      <xdr:nvSpPr>
        <xdr:cNvPr id="522" name="フローチャート: 判断 521">
          <a:extLst>
            <a:ext uri="{FF2B5EF4-FFF2-40B4-BE49-F238E27FC236}">
              <a16:creationId xmlns:a16="http://schemas.microsoft.com/office/drawing/2014/main" id="{00000000-0008-0000-0700-00000A020000}"/>
            </a:ext>
          </a:extLst>
        </xdr:cNvPr>
        <xdr:cNvSpPr/>
      </xdr:nvSpPr>
      <xdr:spPr>
        <a:xfrm>
          <a:off x="16268700" y="62865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89310</xdr:rowOff>
    </xdr:from>
    <xdr:to>
      <xdr:col>81</xdr:col>
      <xdr:colOff>50800</xdr:colOff>
      <xdr:row>37</xdr:row>
      <xdr:rowOff>102732</xdr:rowOff>
    </xdr:to>
    <xdr:cxnSp macro="">
      <xdr:nvCxnSpPr>
        <xdr:cNvPr id="523" name="直線コネクタ 522">
          <a:extLst>
            <a:ext uri="{FF2B5EF4-FFF2-40B4-BE49-F238E27FC236}">
              <a16:creationId xmlns:a16="http://schemas.microsoft.com/office/drawing/2014/main" id="{00000000-0008-0000-0700-00000B020000}"/>
            </a:ext>
          </a:extLst>
        </xdr:cNvPr>
        <xdr:cNvCxnSpPr/>
      </xdr:nvCxnSpPr>
      <xdr:spPr>
        <a:xfrm flipV="1">
          <a:off x="14592300" y="6432960"/>
          <a:ext cx="889000" cy="134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36</xdr:row>
      <xdr:rowOff>155618</xdr:rowOff>
    </xdr:from>
    <xdr:to>
      <xdr:col>81</xdr:col>
      <xdr:colOff>101600</xdr:colOff>
      <xdr:row>37</xdr:row>
      <xdr:rowOff>85768</xdr:rowOff>
    </xdr:to>
    <xdr:sp macro="" textlink="">
      <xdr:nvSpPr>
        <xdr:cNvPr id="524" name="フローチャート: 判断 523">
          <a:extLst>
            <a:ext uri="{FF2B5EF4-FFF2-40B4-BE49-F238E27FC236}">
              <a16:creationId xmlns:a16="http://schemas.microsoft.com/office/drawing/2014/main" id="{00000000-0008-0000-0700-00000C020000}"/>
            </a:ext>
          </a:extLst>
        </xdr:cNvPr>
        <xdr:cNvSpPr/>
      </xdr:nvSpPr>
      <xdr:spPr>
        <a:xfrm>
          <a:off x="15430500" y="63278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35</xdr:row>
      <xdr:rowOff>102295</xdr:rowOff>
    </xdr:from>
    <xdr:ext cx="534377" cy="259045"/>
    <xdr:sp macro="" textlink="">
      <xdr:nvSpPr>
        <xdr:cNvPr id="525" name="テキスト ボックス 524">
          <a:extLst>
            <a:ext uri="{FF2B5EF4-FFF2-40B4-BE49-F238E27FC236}">
              <a16:creationId xmlns:a16="http://schemas.microsoft.com/office/drawing/2014/main" id="{00000000-0008-0000-0700-00000D020000}"/>
            </a:ext>
          </a:extLst>
        </xdr:cNvPr>
        <xdr:cNvSpPr txBox="1"/>
      </xdr:nvSpPr>
      <xdr:spPr>
        <a:xfrm>
          <a:off x="15214111" y="61030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24,914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37</xdr:row>
      <xdr:rowOff>102732</xdr:rowOff>
    </xdr:from>
    <xdr:to>
      <xdr:col>76</xdr:col>
      <xdr:colOff>114300</xdr:colOff>
      <xdr:row>37</xdr:row>
      <xdr:rowOff>133364</xdr:rowOff>
    </xdr:to>
    <xdr:cxnSp macro="">
      <xdr:nvCxnSpPr>
        <xdr:cNvPr id="526" name="直線コネクタ 525">
          <a:extLst>
            <a:ext uri="{FF2B5EF4-FFF2-40B4-BE49-F238E27FC236}">
              <a16:creationId xmlns:a16="http://schemas.microsoft.com/office/drawing/2014/main" id="{00000000-0008-0000-0700-00000E020000}"/>
            </a:ext>
          </a:extLst>
        </xdr:cNvPr>
        <xdr:cNvCxnSpPr/>
      </xdr:nvCxnSpPr>
      <xdr:spPr>
        <a:xfrm flipV="1">
          <a:off x="13703300" y="6446382"/>
          <a:ext cx="889000" cy="306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158950</xdr:rowOff>
    </xdr:from>
    <xdr:to>
      <xdr:col>76</xdr:col>
      <xdr:colOff>165100</xdr:colOff>
      <xdr:row>37</xdr:row>
      <xdr:rowOff>89100</xdr:rowOff>
    </xdr:to>
    <xdr:sp macro="" textlink="">
      <xdr:nvSpPr>
        <xdr:cNvPr id="527" name="フローチャート: 判断 526">
          <a:extLst>
            <a:ext uri="{FF2B5EF4-FFF2-40B4-BE49-F238E27FC236}">
              <a16:creationId xmlns:a16="http://schemas.microsoft.com/office/drawing/2014/main" id="{00000000-0008-0000-0700-00000F020000}"/>
            </a:ext>
          </a:extLst>
        </xdr:cNvPr>
        <xdr:cNvSpPr/>
      </xdr:nvSpPr>
      <xdr:spPr>
        <a:xfrm>
          <a:off x="14541500" y="6331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35</xdr:row>
      <xdr:rowOff>105627</xdr:rowOff>
    </xdr:from>
    <xdr:ext cx="534377" cy="259045"/>
    <xdr:sp macro="" textlink="">
      <xdr:nvSpPr>
        <xdr:cNvPr id="528" name="テキスト ボックス 527">
          <a:extLst>
            <a:ext uri="{FF2B5EF4-FFF2-40B4-BE49-F238E27FC236}">
              <a16:creationId xmlns:a16="http://schemas.microsoft.com/office/drawing/2014/main" id="{00000000-0008-0000-0700-000010020000}"/>
            </a:ext>
          </a:extLst>
        </xdr:cNvPr>
        <xdr:cNvSpPr txBox="1"/>
      </xdr:nvSpPr>
      <xdr:spPr>
        <a:xfrm>
          <a:off x="14325111" y="61063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24,710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37</xdr:row>
      <xdr:rowOff>133364</xdr:rowOff>
    </xdr:from>
    <xdr:to>
      <xdr:col>71</xdr:col>
      <xdr:colOff>177800</xdr:colOff>
      <xdr:row>37</xdr:row>
      <xdr:rowOff>147799</xdr:rowOff>
    </xdr:to>
    <xdr:cxnSp macro="">
      <xdr:nvCxnSpPr>
        <xdr:cNvPr id="529" name="直線コネクタ 528">
          <a:extLst>
            <a:ext uri="{FF2B5EF4-FFF2-40B4-BE49-F238E27FC236}">
              <a16:creationId xmlns:a16="http://schemas.microsoft.com/office/drawing/2014/main" id="{00000000-0008-0000-0700-000011020000}"/>
            </a:ext>
          </a:extLst>
        </xdr:cNvPr>
        <xdr:cNvCxnSpPr/>
      </xdr:nvCxnSpPr>
      <xdr:spPr>
        <a:xfrm flipV="1">
          <a:off x="12814300" y="6477014"/>
          <a:ext cx="889000" cy="144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1052</xdr:rowOff>
    </xdr:from>
    <xdr:to>
      <xdr:col>72</xdr:col>
      <xdr:colOff>38100</xdr:colOff>
      <xdr:row>37</xdr:row>
      <xdr:rowOff>102652</xdr:rowOff>
    </xdr:to>
    <xdr:sp macro="" textlink="">
      <xdr:nvSpPr>
        <xdr:cNvPr id="530" name="フローチャート: 判断 529">
          <a:extLst>
            <a:ext uri="{FF2B5EF4-FFF2-40B4-BE49-F238E27FC236}">
              <a16:creationId xmlns:a16="http://schemas.microsoft.com/office/drawing/2014/main" id="{00000000-0008-0000-0700-000012020000}"/>
            </a:ext>
          </a:extLst>
        </xdr:cNvPr>
        <xdr:cNvSpPr/>
      </xdr:nvSpPr>
      <xdr:spPr>
        <a:xfrm>
          <a:off x="13652500" y="63447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35</xdr:row>
      <xdr:rowOff>119179</xdr:rowOff>
    </xdr:from>
    <xdr:ext cx="534377" cy="259045"/>
    <xdr:sp macro="" textlink="">
      <xdr:nvSpPr>
        <xdr:cNvPr id="531" name="テキスト ボックス 530">
          <a:extLst>
            <a:ext uri="{FF2B5EF4-FFF2-40B4-BE49-F238E27FC236}">
              <a16:creationId xmlns:a16="http://schemas.microsoft.com/office/drawing/2014/main" id="{00000000-0008-0000-0700-000013020000}"/>
            </a:ext>
          </a:extLst>
        </xdr:cNvPr>
        <xdr:cNvSpPr txBox="1"/>
      </xdr:nvSpPr>
      <xdr:spPr>
        <a:xfrm>
          <a:off x="13436111" y="61199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23,880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169759</xdr:rowOff>
    </xdr:from>
    <xdr:to>
      <xdr:col>67</xdr:col>
      <xdr:colOff>101600</xdr:colOff>
      <xdr:row>37</xdr:row>
      <xdr:rowOff>99909</xdr:rowOff>
    </xdr:to>
    <xdr:sp macro="" textlink="">
      <xdr:nvSpPr>
        <xdr:cNvPr id="532" name="フローチャート: 判断 531">
          <a:extLst>
            <a:ext uri="{FF2B5EF4-FFF2-40B4-BE49-F238E27FC236}">
              <a16:creationId xmlns:a16="http://schemas.microsoft.com/office/drawing/2014/main" id="{00000000-0008-0000-0700-000014020000}"/>
            </a:ext>
          </a:extLst>
        </xdr:cNvPr>
        <xdr:cNvSpPr/>
      </xdr:nvSpPr>
      <xdr:spPr>
        <a:xfrm>
          <a:off x="12763500" y="63419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35</xdr:row>
      <xdr:rowOff>116436</xdr:rowOff>
    </xdr:from>
    <xdr:ext cx="534377" cy="259045"/>
    <xdr:sp macro="" textlink="">
      <xdr:nvSpPr>
        <xdr:cNvPr id="533" name="テキスト ボックス 532">
          <a:extLst>
            <a:ext uri="{FF2B5EF4-FFF2-40B4-BE49-F238E27FC236}">
              <a16:creationId xmlns:a16="http://schemas.microsoft.com/office/drawing/2014/main" id="{00000000-0008-0000-0700-000015020000}"/>
            </a:ext>
          </a:extLst>
        </xdr:cNvPr>
        <xdr:cNvSpPr txBox="1"/>
      </xdr:nvSpPr>
      <xdr:spPr>
        <a:xfrm>
          <a:off x="12547111" y="61171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24,048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4" name="テキスト ボックス 533">
          <a:extLst>
            <a:ext uri="{FF2B5EF4-FFF2-40B4-BE49-F238E27FC236}">
              <a16:creationId xmlns:a16="http://schemas.microsoft.com/office/drawing/2014/main" id="{00000000-0008-0000-0700-000016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5" name="テキスト ボックス 534">
          <a:extLst>
            <a:ext uri="{FF2B5EF4-FFF2-40B4-BE49-F238E27FC236}">
              <a16:creationId xmlns:a16="http://schemas.microsoft.com/office/drawing/2014/main" id="{00000000-0008-0000-0700-000017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6" name="テキスト ボックス 535">
          <a:extLst>
            <a:ext uri="{FF2B5EF4-FFF2-40B4-BE49-F238E27FC236}">
              <a16:creationId xmlns:a16="http://schemas.microsoft.com/office/drawing/2014/main" id="{00000000-0008-0000-0700-000018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7" name="テキスト ボックス 536">
          <a:extLst>
            <a:ext uri="{FF2B5EF4-FFF2-40B4-BE49-F238E27FC236}">
              <a16:creationId xmlns:a16="http://schemas.microsoft.com/office/drawing/2014/main" id="{00000000-0008-0000-0700-000019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8" name="テキスト ボックス 537">
          <a:extLst>
            <a:ext uri="{FF2B5EF4-FFF2-40B4-BE49-F238E27FC236}">
              <a16:creationId xmlns:a16="http://schemas.microsoft.com/office/drawing/2014/main" id="{00000000-0008-0000-0700-00001A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17920</xdr:rowOff>
    </xdr:from>
    <xdr:to>
      <xdr:col>85</xdr:col>
      <xdr:colOff>177800</xdr:colOff>
      <xdr:row>37</xdr:row>
      <xdr:rowOff>119520</xdr:rowOff>
    </xdr:to>
    <xdr:sp macro="" textlink="">
      <xdr:nvSpPr>
        <xdr:cNvPr id="539" name="楕円 538">
          <a:extLst>
            <a:ext uri="{FF2B5EF4-FFF2-40B4-BE49-F238E27FC236}">
              <a16:creationId xmlns:a16="http://schemas.microsoft.com/office/drawing/2014/main" id="{00000000-0008-0000-0700-00001B020000}"/>
            </a:ext>
          </a:extLst>
        </xdr:cNvPr>
        <xdr:cNvSpPr/>
      </xdr:nvSpPr>
      <xdr:spPr>
        <a:xfrm>
          <a:off x="16268700" y="63615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36</xdr:row>
      <xdr:rowOff>167797</xdr:rowOff>
    </xdr:from>
    <xdr:ext cx="534377" cy="259045"/>
    <xdr:sp macro="" textlink="">
      <xdr:nvSpPr>
        <xdr:cNvPr id="540" name="消防費該当値テキスト">
          <a:extLst>
            <a:ext uri="{FF2B5EF4-FFF2-40B4-BE49-F238E27FC236}">
              <a16:creationId xmlns:a16="http://schemas.microsoft.com/office/drawing/2014/main" id="{00000000-0008-0000-0700-00001C020000}"/>
            </a:ext>
          </a:extLst>
        </xdr:cNvPr>
        <xdr:cNvSpPr txBox="1"/>
      </xdr:nvSpPr>
      <xdr:spPr>
        <a:xfrm>
          <a:off x="16370300" y="63399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22,847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38510</xdr:rowOff>
    </xdr:from>
    <xdr:to>
      <xdr:col>81</xdr:col>
      <xdr:colOff>101600</xdr:colOff>
      <xdr:row>37</xdr:row>
      <xdr:rowOff>140110</xdr:rowOff>
    </xdr:to>
    <xdr:sp macro="" textlink="">
      <xdr:nvSpPr>
        <xdr:cNvPr id="541" name="楕円 540">
          <a:extLst>
            <a:ext uri="{FF2B5EF4-FFF2-40B4-BE49-F238E27FC236}">
              <a16:creationId xmlns:a16="http://schemas.microsoft.com/office/drawing/2014/main" id="{00000000-0008-0000-0700-00001D020000}"/>
            </a:ext>
          </a:extLst>
        </xdr:cNvPr>
        <xdr:cNvSpPr/>
      </xdr:nvSpPr>
      <xdr:spPr>
        <a:xfrm>
          <a:off x="15430500" y="6382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37</xdr:row>
      <xdr:rowOff>131237</xdr:rowOff>
    </xdr:from>
    <xdr:ext cx="534377" cy="259045"/>
    <xdr:sp macro="" textlink="">
      <xdr:nvSpPr>
        <xdr:cNvPr id="542" name="テキスト ボックス 541">
          <a:extLst>
            <a:ext uri="{FF2B5EF4-FFF2-40B4-BE49-F238E27FC236}">
              <a16:creationId xmlns:a16="http://schemas.microsoft.com/office/drawing/2014/main" id="{00000000-0008-0000-0700-00001E020000}"/>
            </a:ext>
          </a:extLst>
        </xdr:cNvPr>
        <xdr:cNvSpPr txBox="1"/>
      </xdr:nvSpPr>
      <xdr:spPr>
        <a:xfrm>
          <a:off x="15214111" y="64748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21,586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51932</xdr:rowOff>
    </xdr:from>
    <xdr:to>
      <xdr:col>76</xdr:col>
      <xdr:colOff>165100</xdr:colOff>
      <xdr:row>37</xdr:row>
      <xdr:rowOff>153532</xdr:rowOff>
    </xdr:to>
    <xdr:sp macro="" textlink="">
      <xdr:nvSpPr>
        <xdr:cNvPr id="543" name="楕円 542">
          <a:extLst>
            <a:ext uri="{FF2B5EF4-FFF2-40B4-BE49-F238E27FC236}">
              <a16:creationId xmlns:a16="http://schemas.microsoft.com/office/drawing/2014/main" id="{00000000-0008-0000-0700-00001F020000}"/>
            </a:ext>
          </a:extLst>
        </xdr:cNvPr>
        <xdr:cNvSpPr/>
      </xdr:nvSpPr>
      <xdr:spPr>
        <a:xfrm>
          <a:off x="14541500" y="63955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37</xdr:row>
      <xdr:rowOff>144659</xdr:rowOff>
    </xdr:from>
    <xdr:ext cx="534377" cy="259045"/>
    <xdr:sp macro="" textlink="">
      <xdr:nvSpPr>
        <xdr:cNvPr id="544" name="テキスト ボックス 543">
          <a:extLst>
            <a:ext uri="{FF2B5EF4-FFF2-40B4-BE49-F238E27FC236}">
              <a16:creationId xmlns:a16="http://schemas.microsoft.com/office/drawing/2014/main" id="{00000000-0008-0000-0700-000020020000}"/>
            </a:ext>
          </a:extLst>
        </xdr:cNvPr>
        <xdr:cNvSpPr txBox="1"/>
      </xdr:nvSpPr>
      <xdr:spPr>
        <a:xfrm>
          <a:off x="14325111" y="64883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20,764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82564</xdr:rowOff>
    </xdr:from>
    <xdr:to>
      <xdr:col>72</xdr:col>
      <xdr:colOff>38100</xdr:colOff>
      <xdr:row>38</xdr:row>
      <xdr:rowOff>12714</xdr:rowOff>
    </xdr:to>
    <xdr:sp macro="" textlink="">
      <xdr:nvSpPr>
        <xdr:cNvPr id="545" name="楕円 544">
          <a:extLst>
            <a:ext uri="{FF2B5EF4-FFF2-40B4-BE49-F238E27FC236}">
              <a16:creationId xmlns:a16="http://schemas.microsoft.com/office/drawing/2014/main" id="{00000000-0008-0000-0700-000021020000}"/>
            </a:ext>
          </a:extLst>
        </xdr:cNvPr>
        <xdr:cNvSpPr/>
      </xdr:nvSpPr>
      <xdr:spPr>
        <a:xfrm>
          <a:off x="13652500" y="64262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38</xdr:row>
      <xdr:rowOff>3842</xdr:rowOff>
    </xdr:from>
    <xdr:ext cx="534377" cy="259045"/>
    <xdr:sp macro="" textlink="">
      <xdr:nvSpPr>
        <xdr:cNvPr id="546" name="テキスト ボックス 545">
          <a:extLst>
            <a:ext uri="{FF2B5EF4-FFF2-40B4-BE49-F238E27FC236}">
              <a16:creationId xmlns:a16="http://schemas.microsoft.com/office/drawing/2014/main" id="{00000000-0008-0000-0700-000022020000}"/>
            </a:ext>
          </a:extLst>
        </xdr:cNvPr>
        <xdr:cNvSpPr txBox="1"/>
      </xdr:nvSpPr>
      <xdr:spPr>
        <a:xfrm>
          <a:off x="13436111" y="65189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18,888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96999</xdr:rowOff>
    </xdr:from>
    <xdr:to>
      <xdr:col>67</xdr:col>
      <xdr:colOff>101600</xdr:colOff>
      <xdr:row>38</xdr:row>
      <xdr:rowOff>27149</xdr:rowOff>
    </xdr:to>
    <xdr:sp macro="" textlink="">
      <xdr:nvSpPr>
        <xdr:cNvPr id="547" name="楕円 546">
          <a:extLst>
            <a:ext uri="{FF2B5EF4-FFF2-40B4-BE49-F238E27FC236}">
              <a16:creationId xmlns:a16="http://schemas.microsoft.com/office/drawing/2014/main" id="{00000000-0008-0000-0700-000023020000}"/>
            </a:ext>
          </a:extLst>
        </xdr:cNvPr>
        <xdr:cNvSpPr/>
      </xdr:nvSpPr>
      <xdr:spPr>
        <a:xfrm>
          <a:off x="12763500" y="64406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38</xdr:row>
      <xdr:rowOff>18276</xdr:rowOff>
    </xdr:from>
    <xdr:ext cx="534377" cy="259045"/>
    <xdr:sp macro="" textlink="">
      <xdr:nvSpPr>
        <xdr:cNvPr id="548" name="テキスト ボックス 547">
          <a:extLst>
            <a:ext uri="{FF2B5EF4-FFF2-40B4-BE49-F238E27FC236}">
              <a16:creationId xmlns:a16="http://schemas.microsoft.com/office/drawing/2014/main" id="{00000000-0008-0000-0700-000024020000}"/>
            </a:ext>
          </a:extLst>
        </xdr:cNvPr>
        <xdr:cNvSpPr txBox="1"/>
      </xdr:nvSpPr>
      <xdr:spPr>
        <a:xfrm>
          <a:off x="12547111" y="65333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18,004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9" name="正方形/長方形 548">
          <a:extLst>
            <a:ext uri="{FF2B5EF4-FFF2-40B4-BE49-F238E27FC236}">
              <a16:creationId xmlns:a16="http://schemas.microsoft.com/office/drawing/2014/main" id="{00000000-0008-0000-0700-000025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0" name="正方形/長方形 549">
          <a:extLst>
            <a:ext uri="{FF2B5EF4-FFF2-40B4-BE49-F238E27FC236}">
              <a16:creationId xmlns:a16="http://schemas.microsoft.com/office/drawing/2014/main" id="{00000000-0008-0000-0700-000026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1" name="正方形/長方形 550">
          <a:extLst>
            <a:ext uri="{FF2B5EF4-FFF2-40B4-BE49-F238E27FC236}">
              <a16:creationId xmlns:a16="http://schemas.microsoft.com/office/drawing/2014/main" id="{00000000-0008-0000-0700-000027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2" name="正方形/長方形 551">
          <a:extLst>
            <a:ext uri="{FF2B5EF4-FFF2-40B4-BE49-F238E27FC236}">
              <a16:creationId xmlns:a16="http://schemas.microsoft.com/office/drawing/2014/main" id="{00000000-0008-0000-0700-000028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3" name="正方形/長方形 552">
          <a:extLst>
            <a:ext uri="{FF2B5EF4-FFF2-40B4-BE49-F238E27FC236}">
              <a16:creationId xmlns:a16="http://schemas.microsoft.com/office/drawing/2014/main" id="{00000000-0008-0000-0700-000029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63,987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4" name="正方形/長方形 553">
          <a:extLst>
            <a:ext uri="{FF2B5EF4-FFF2-40B4-BE49-F238E27FC236}">
              <a16:creationId xmlns:a16="http://schemas.microsoft.com/office/drawing/2014/main" id="{00000000-0008-0000-0700-00002A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5" name="正方形/長方形 554">
          <a:extLst>
            <a:ext uri="{FF2B5EF4-FFF2-40B4-BE49-F238E27FC236}">
              <a16:creationId xmlns:a16="http://schemas.microsoft.com/office/drawing/2014/main" id="{00000000-0008-0000-0700-00002B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64,131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6" name="正方形/長方形 555">
          <a:extLst>
            <a:ext uri="{FF2B5EF4-FFF2-40B4-BE49-F238E27FC236}">
              <a16:creationId xmlns:a16="http://schemas.microsoft.com/office/drawing/2014/main" id="{00000000-0008-0000-0700-00002C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7" name="テキスト ボックス 556">
          <a:extLst>
            <a:ext uri="{FF2B5EF4-FFF2-40B4-BE49-F238E27FC236}">
              <a16:creationId xmlns:a16="http://schemas.microsoft.com/office/drawing/2014/main" id="{00000000-0008-0000-0700-00002D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8" name="直線コネクタ 557">
          <a:extLst>
            <a:ext uri="{FF2B5EF4-FFF2-40B4-BE49-F238E27FC236}">
              <a16:creationId xmlns:a16="http://schemas.microsoft.com/office/drawing/2014/main" id="{00000000-0008-0000-0700-00002E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59</xdr:row>
      <xdr:rowOff>44450</xdr:rowOff>
    </xdr:from>
    <xdr:to>
      <xdr:col>89</xdr:col>
      <xdr:colOff>177800</xdr:colOff>
      <xdr:row>59</xdr:row>
      <xdr:rowOff>44450</xdr:rowOff>
    </xdr:to>
    <xdr:cxnSp macro="">
      <xdr:nvCxnSpPr>
        <xdr:cNvPr id="559" name="直線コネクタ 558">
          <a:extLst>
            <a:ext uri="{FF2B5EF4-FFF2-40B4-BE49-F238E27FC236}">
              <a16:creationId xmlns:a16="http://schemas.microsoft.com/office/drawing/2014/main" id="{00000000-0008-0000-0700-00002F020000}"/>
            </a:ext>
          </a:extLst>
        </xdr:cNvPr>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58</xdr:row>
      <xdr:rowOff>73677</xdr:rowOff>
    </xdr:from>
    <xdr:ext cx="248786" cy="259045"/>
    <xdr:sp macro="" textlink="">
      <xdr:nvSpPr>
        <xdr:cNvPr id="560" name="テキスト ボックス 559">
          <a:extLst>
            <a:ext uri="{FF2B5EF4-FFF2-40B4-BE49-F238E27FC236}">
              <a16:creationId xmlns:a16="http://schemas.microsoft.com/office/drawing/2014/main" id="{00000000-0008-0000-0700-000030020000}"/>
            </a:ext>
          </a:extLst>
        </xdr:cNvPr>
        <xdr:cNvSpPr txBox="1"/>
      </xdr:nvSpPr>
      <xdr:spPr>
        <a:xfrm>
          <a:off x="12197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61" name="直線コネクタ 560">
          <a:extLst>
            <a:ext uri="{FF2B5EF4-FFF2-40B4-BE49-F238E27FC236}">
              <a16:creationId xmlns:a16="http://schemas.microsoft.com/office/drawing/2014/main" id="{00000000-0008-0000-0700-000031020000}"/>
            </a:ext>
          </a:extLst>
        </xdr:cNvPr>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35577</xdr:rowOff>
    </xdr:from>
    <xdr:ext cx="531299" cy="259045"/>
    <xdr:sp macro="" textlink="">
      <xdr:nvSpPr>
        <xdr:cNvPr id="562" name="テキスト ボックス 561">
          <a:extLst>
            <a:ext uri="{FF2B5EF4-FFF2-40B4-BE49-F238E27FC236}">
              <a16:creationId xmlns:a16="http://schemas.microsoft.com/office/drawing/2014/main" id="{00000000-0008-0000-0700-000032020000}"/>
            </a:ext>
          </a:extLst>
        </xdr:cNvPr>
        <xdr:cNvSpPr txBox="1"/>
      </xdr:nvSpPr>
      <xdr:spPr>
        <a:xfrm>
          <a:off x="11914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63" name="直線コネクタ 562">
          <a:extLst>
            <a:ext uri="{FF2B5EF4-FFF2-40B4-BE49-F238E27FC236}">
              <a16:creationId xmlns:a16="http://schemas.microsoft.com/office/drawing/2014/main" id="{00000000-0008-0000-0700-000033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53</xdr:row>
      <xdr:rowOff>168927</xdr:rowOff>
    </xdr:from>
    <xdr:ext cx="595419" cy="259045"/>
    <xdr:sp macro="" textlink="">
      <xdr:nvSpPr>
        <xdr:cNvPr id="564" name="テキスト ボックス 563">
          <a:extLst>
            <a:ext uri="{FF2B5EF4-FFF2-40B4-BE49-F238E27FC236}">
              <a16:creationId xmlns:a16="http://schemas.microsoft.com/office/drawing/2014/main" id="{00000000-0008-0000-0700-000034020000}"/>
            </a:ext>
          </a:extLst>
        </xdr:cNvPr>
        <xdr:cNvSpPr txBox="1"/>
      </xdr:nvSpPr>
      <xdr:spPr>
        <a:xfrm>
          <a:off x="11850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65" name="直線コネクタ 564">
          <a:extLst>
            <a:ext uri="{FF2B5EF4-FFF2-40B4-BE49-F238E27FC236}">
              <a16:creationId xmlns:a16="http://schemas.microsoft.com/office/drawing/2014/main" id="{00000000-0008-0000-0700-000035020000}"/>
            </a:ext>
          </a:extLst>
        </xdr:cNvPr>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130827</xdr:rowOff>
    </xdr:from>
    <xdr:ext cx="595419" cy="259045"/>
    <xdr:sp macro="" textlink="">
      <xdr:nvSpPr>
        <xdr:cNvPr id="566" name="テキスト ボックス 565">
          <a:extLst>
            <a:ext uri="{FF2B5EF4-FFF2-40B4-BE49-F238E27FC236}">
              <a16:creationId xmlns:a16="http://schemas.microsoft.com/office/drawing/2014/main" id="{00000000-0008-0000-0700-000036020000}"/>
            </a:ext>
          </a:extLst>
        </xdr:cNvPr>
        <xdr:cNvSpPr txBox="1"/>
      </xdr:nvSpPr>
      <xdr:spPr>
        <a:xfrm>
          <a:off x="11850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67" name="直線コネクタ 566">
          <a:extLst>
            <a:ext uri="{FF2B5EF4-FFF2-40B4-BE49-F238E27FC236}">
              <a16:creationId xmlns:a16="http://schemas.microsoft.com/office/drawing/2014/main" id="{00000000-0008-0000-0700-000037020000}"/>
            </a:ext>
          </a:extLst>
        </xdr:cNvPr>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92727</xdr:rowOff>
    </xdr:from>
    <xdr:ext cx="595419" cy="259045"/>
    <xdr:sp macro="" textlink="">
      <xdr:nvSpPr>
        <xdr:cNvPr id="568" name="テキスト ボックス 567">
          <a:extLst>
            <a:ext uri="{FF2B5EF4-FFF2-40B4-BE49-F238E27FC236}">
              <a16:creationId xmlns:a16="http://schemas.microsoft.com/office/drawing/2014/main" id="{00000000-0008-0000-0700-000038020000}"/>
            </a:ext>
          </a:extLst>
        </xdr:cNvPr>
        <xdr:cNvSpPr txBox="1"/>
      </xdr:nvSpPr>
      <xdr:spPr>
        <a:xfrm>
          <a:off x="11850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9" name="直線コネクタ 568">
          <a:extLst>
            <a:ext uri="{FF2B5EF4-FFF2-40B4-BE49-F238E27FC236}">
              <a16:creationId xmlns:a16="http://schemas.microsoft.com/office/drawing/2014/main" id="{00000000-0008-0000-0700-000039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70" name="テキスト ボックス 569">
          <a:extLst>
            <a:ext uri="{FF2B5EF4-FFF2-40B4-BE49-F238E27FC236}">
              <a16:creationId xmlns:a16="http://schemas.microsoft.com/office/drawing/2014/main" id="{00000000-0008-0000-0700-00003A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1" name="教育費グラフ枠">
          <a:extLst>
            <a:ext uri="{FF2B5EF4-FFF2-40B4-BE49-F238E27FC236}">
              <a16:creationId xmlns:a16="http://schemas.microsoft.com/office/drawing/2014/main" id="{00000000-0008-0000-0700-00003B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111407</xdr:rowOff>
    </xdr:from>
    <xdr:to>
      <xdr:col>85</xdr:col>
      <xdr:colOff>126364</xdr:colOff>
      <xdr:row>58</xdr:row>
      <xdr:rowOff>21689</xdr:rowOff>
    </xdr:to>
    <xdr:cxnSp macro="">
      <xdr:nvCxnSpPr>
        <xdr:cNvPr id="572" name="直線コネクタ 571">
          <a:extLst>
            <a:ext uri="{FF2B5EF4-FFF2-40B4-BE49-F238E27FC236}">
              <a16:creationId xmlns:a16="http://schemas.microsoft.com/office/drawing/2014/main" id="{00000000-0008-0000-0700-00003C020000}"/>
            </a:ext>
          </a:extLst>
        </xdr:cNvPr>
        <xdr:cNvCxnSpPr/>
      </xdr:nvCxnSpPr>
      <xdr:spPr>
        <a:xfrm flipV="1">
          <a:off x="16317595" y="8683907"/>
          <a:ext cx="1269" cy="12818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25516</xdr:rowOff>
    </xdr:from>
    <xdr:ext cx="534377" cy="259045"/>
    <xdr:sp macro="" textlink="">
      <xdr:nvSpPr>
        <xdr:cNvPr id="573" name="教育費最小値テキスト">
          <a:extLst>
            <a:ext uri="{FF2B5EF4-FFF2-40B4-BE49-F238E27FC236}">
              <a16:creationId xmlns:a16="http://schemas.microsoft.com/office/drawing/2014/main" id="{00000000-0008-0000-0700-00003D020000}"/>
            </a:ext>
          </a:extLst>
        </xdr:cNvPr>
        <xdr:cNvSpPr txBox="1"/>
      </xdr:nvSpPr>
      <xdr:spPr>
        <a:xfrm>
          <a:off x="16370300" y="99696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25,487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21689</xdr:rowOff>
    </xdr:from>
    <xdr:to>
      <xdr:col>86</xdr:col>
      <xdr:colOff>25400</xdr:colOff>
      <xdr:row>58</xdr:row>
      <xdr:rowOff>21689</xdr:rowOff>
    </xdr:to>
    <xdr:cxnSp macro="">
      <xdr:nvCxnSpPr>
        <xdr:cNvPr id="574" name="直線コネクタ 573">
          <a:extLst>
            <a:ext uri="{FF2B5EF4-FFF2-40B4-BE49-F238E27FC236}">
              <a16:creationId xmlns:a16="http://schemas.microsoft.com/office/drawing/2014/main" id="{00000000-0008-0000-0700-00003E020000}"/>
            </a:ext>
          </a:extLst>
        </xdr:cNvPr>
        <xdr:cNvCxnSpPr/>
      </xdr:nvCxnSpPr>
      <xdr:spPr>
        <a:xfrm>
          <a:off x="16230600" y="99657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58084</xdr:rowOff>
    </xdr:from>
    <xdr:ext cx="599010" cy="259045"/>
    <xdr:sp macro="" textlink="">
      <xdr:nvSpPr>
        <xdr:cNvPr id="575" name="教育費最大値テキスト">
          <a:extLst>
            <a:ext uri="{FF2B5EF4-FFF2-40B4-BE49-F238E27FC236}">
              <a16:creationId xmlns:a16="http://schemas.microsoft.com/office/drawing/2014/main" id="{00000000-0008-0000-0700-00003F020000}"/>
            </a:ext>
          </a:extLst>
        </xdr:cNvPr>
        <xdr:cNvSpPr txBox="1"/>
      </xdr:nvSpPr>
      <xdr:spPr>
        <a:xfrm>
          <a:off x="16370300" y="84591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193,713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50</xdr:row>
      <xdr:rowOff>111407</xdr:rowOff>
    </xdr:from>
    <xdr:to>
      <xdr:col>86</xdr:col>
      <xdr:colOff>25400</xdr:colOff>
      <xdr:row>50</xdr:row>
      <xdr:rowOff>111407</xdr:rowOff>
    </xdr:to>
    <xdr:cxnSp macro="">
      <xdr:nvCxnSpPr>
        <xdr:cNvPr id="576" name="直線コネクタ 575">
          <a:extLst>
            <a:ext uri="{FF2B5EF4-FFF2-40B4-BE49-F238E27FC236}">
              <a16:creationId xmlns:a16="http://schemas.microsoft.com/office/drawing/2014/main" id="{00000000-0008-0000-0700-000040020000}"/>
            </a:ext>
          </a:extLst>
        </xdr:cNvPr>
        <xdr:cNvCxnSpPr/>
      </xdr:nvCxnSpPr>
      <xdr:spPr>
        <a:xfrm>
          <a:off x="16230600" y="86839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56</xdr:row>
      <xdr:rowOff>74031</xdr:rowOff>
    </xdr:from>
    <xdr:to>
      <xdr:col>85</xdr:col>
      <xdr:colOff>127000</xdr:colOff>
      <xdr:row>56</xdr:row>
      <xdr:rowOff>132690</xdr:rowOff>
    </xdr:to>
    <xdr:cxnSp macro="">
      <xdr:nvCxnSpPr>
        <xdr:cNvPr id="577" name="直線コネクタ 576">
          <a:extLst>
            <a:ext uri="{FF2B5EF4-FFF2-40B4-BE49-F238E27FC236}">
              <a16:creationId xmlns:a16="http://schemas.microsoft.com/office/drawing/2014/main" id="{00000000-0008-0000-0700-000041020000}"/>
            </a:ext>
          </a:extLst>
        </xdr:cNvPr>
        <xdr:cNvCxnSpPr/>
      </xdr:nvCxnSpPr>
      <xdr:spPr>
        <a:xfrm flipV="1">
          <a:off x="15481300" y="9675231"/>
          <a:ext cx="838200" cy="586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162702</xdr:rowOff>
    </xdr:from>
    <xdr:ext cx="534377" cy="259045"/>
    <xdr:sp macro="" textlink="">
      <xdr:nvSpPr>
        <xdr:cNvPr id="578" name="教育費平均値テキスト">
          <a:extLst>
            <a:ext uri="{FF2B5EF4-FFF2-40B4-BE49-F238E27FC236}">
              <a16:creationId xmlns:a16="http://schemas.microsoft.com/office/drawing/2014/main" id="{00000000-0008-0000-0700-000042020000}"/>
            </a:ext>
          </a:extLst>
        </xdr:cNvPr>
        <xdr:cNvSpPr txBox="1"/>
      </xdr:nvSpPr>
      <xdr:spPr>
        <a:xfrm>
          <a:off x="16370300" y="942100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70,817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55</xdr:row>
      <xdr:rowOff>139825</xdr:rowOff>
    </xdr:from>
    <xdr:to>
      <xdr:col>85</xdr:col>
      <xdr:colOff>177800</xdr:colOff>
      <xdr:row>56</xdr:row>
      <xdr:rowOff>69975</xdr:rowOff>
    </xdr:to>
    <xdr:sp macro="" textlink="">
      <xdr:nvSpPr>
        <xdr:cNvPr id="579" name="フローチャート: 判断 578">
          <a:extLst>
            <a:ext uri="{FF2B5EF4-FFF2-40B4-BE49-F238E27FC236}">
              <a16:creationId xmlns:a16="http://schemas.microsoft.com/office/drawing/2014/main" id="{00000000-0008-0000-0700-000043020000}"/>
            </a:ext>
          </a:extLst>
        </xdr:cNvPr>
        <xdr:cNvSpPr/>
      </xdr:nvSpPr>
      <xdr:spPr>
        <a:xfrm>
          <a:off x="16268700" y="95695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56</xdr:row>
      <xdr:rowOff>132690</xdr:rowOff>
    </xdr:from>
    <xdr:to>
      <xdr:col>81</xdr:col>
      <xdr:colOff>50800</xdr:colOff>
      <xdr:row>57</xdr:row>
      <xdr:rowOff>3805</xdr:rowOff>
    </xdr:to>
    <xdr:cxnSp macro="">
      <xdr:nvCxnSpPr>
        <xdr:cNvPr id="580" name="直線コネクタ 579">
          <a:extLst>
            <a:ext uri="{FF2B5EF4-FFF2-40B4-BE49-F238E27FC236}">
              <a16:creationId xmlns:a16="http://schemas.microsoft.com/office/drawing/2014/main" id="{00000000-0008-0000-0700-000044020000}"/>
            </a:ext>
          </a:extLst>
        </xdr:cNvPr>
        <xdr:cNvCxnSpPr/>
      </xdr:nvCxnSpPr>
      <xdr:spPr>
        <a:xfrm flipV="1">
          <a:off x="14592300" y="9733890"/>
          <a:ext cx="889000" cy="425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56</xdr:row>
      <xdr:rowOff>195</xdr:rowOff>
    </xdr:from>
    <xdr:to>
      <xdr:col>81</xdr:col>
      <xdr:colOff>101600</xdr:colOff>
      <xdr:row>56</xdr:row>
      <xdr:rowOff>101795</xdr:rowOff>
    </xdr:to>
    <xdr:sp macro="" textlink="">
      <xdr:nvSpPr>
        <xdr:cNvPr id="581" name="フローチャート: 判断 580">
          <a:extLst>
            <a:ext uri="{FF2B5EF4-FFF2-40B4-BE49-F238E27FC236}">
              <a16:creationId xmlns:a16="http://schemas.microsoft.com/office/drawing/2014/main" id="{00000000-0008-0000-0700-000045020000}"/>
            </a:ext>
          </a:extLst>
        </xdr:cNvPr>
        <xdr:cNvSpPr/>
      </xdr:nvSpPr>
      <xdr:spPr>
        <a:xfrm>
          <a:off x="15430500" y="96013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54</xdr:row>
      <xdr:rowOff>118322</xdr:rowOff>
    </xdr:from>
    <xdr:ext cx="534377" cy="259045"/>
    <xdr:sp macro="" textlink="">
      <xdr:nvSpPr>
        <xdr:cNvPr id="582" name="テキスト ボックス 581">
          <a:extLst>
            <a:ext uri="{FF2B5EF4-FFF2-40B4-BE49-F238E27FC236}">
              <a16:creationId xmlns:a16="http://schemas.microsoft.com/office/drawing/2014/main" id="{00000000-0008-0000-0700-000046020000}"/>
            </a:ext>
          </a:extLst>
        </xdr:cNvPr>
        <xdr:cNvSpPr txBox="1"/>
      </xdr:nvSpPr>
      <xdr:spPr>
        <a:xfrm>
          <a:off x="15214111" y="93766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56</xdr:row>
      <xdr:rowOff>155245</xdr:rowOff>
    </xdr:from>
    <xdr:to>
      <xdr:col>76</xdr:col>
      <xdr:colOff>114300</xdr:colOff>
      <xdr:row>57</xdr:row>
      <xdr:rowOff>3805</xdr:rowOff>
    </xdr:to>
    <xdr:cxnSp macro="">
      <xdr:nvCxnSpPr>
        <xdr:cNvPr id="583" name="直線コネクタ 582">
          <a:extLst>
            <a:ext uri="{FF2B5EF4-FFF2-40B4-BE49-F238E27FC236}">
              <a16:creationId xmlns:a16="http://schemas.microsoft.com/office/drawing/2014/main" id="{00000000-0008-0000-0700-000047020000}"/>
            </a:ext>
          </a:extLst>
        </xdr:cNvPr>
        <xdr:cNvCxnSpPr/>
      </xdr:nvCxnSpPr>
      <xdr:spPr>
        <a:xfrm>
          <a:off x="13703300" y="9756445"/>
          <a:ext cx="889000" cy="200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51950</xdr:rowOff>
    </xdr:from>
    <xdr:to>
      <xdr:col>76</xdr:col>
      <xdr:colOff>165100</xdr:colOff>
      <xdr:row>56</xdr:row>
      <xdr:rowOff>153550</xdr:rowOff>
    </xdr:to>
    <xdr:sp macro="" textlink="">
      <xdr:nvSpPr>
        <xdr:cNvPr id="584" name="フローチャート: 判断 583">
          <a:extLst>
            <a:ext uri="{FF2B5EF4-FFF2-40B4-BE49-F238E27FC236}">
              <a16:creationId xmlns:a16="http://schemas.microsoft.com/office/drawing/2014/main" id="{00000000-0008-0000-0700-000048020000}"/>
            </a:ext>
          </a:extLst>
        </xdr:cNvPr>
        <xdr:cNvSpPr/>
      </xdr:nvSpPr>
      <xdr:spPr>
        <a:xfrm>
          <a:off x="14541500" y="9653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54</xdr:row>
      <xdr:rowOff>170077</xdr:rowOff>
    </xdr:from>
    <xdr:ext cx="534377" cy="259045"/>
    <xdr:sp macro="" textlink="">
      <xdr:nvSpPr>
        <xdr:cNvPr id="585" name="テキスト ボックス 584">
          <a:extLst>
            <a:ext uri="{FF2B5EF4-FFF2-40B4-BE49-F238E27FC236}">
              <a16:creationId xmlns:a16="http://schemas.microsoft.com/office/drawing/2014/main" id="{00000000-0008-0000-0700-000049020000}"/>
            </a:ext>
          </a:extLst>
        </xdr:cNvPr>
        <xdr:cNvSpPr txBox="1"/>
      </xdr:nvSpPr>
      <xdr:spPr>
        <a:xfrm>
          <a:off x="14325111" y="94283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59,849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56</xdr:row>
      <xdr:rowOff>113990</xdr:rowOff>
    </xdr:from>
    <xdr:to>
      <xdr:col>71</xdr:col>
      <xdr:colOff>177800</xdr:colOff>
      <xdr:row>56</xdr:row>
      <xdr:rowOff>155245</xdr:rowOff>
    </xdr:to>
    <xdr:cxnSp macro="">
      <xdr:nvCxnSpPr>
        <xdr:cNvPr id="586" name="直線コネクタ 585">
          <a:extLst>
            <a:ext uri="{FF2B5EF4-FFF2-40B4-BE49-F238E27FC236}">
              <a16:creationId xmlns:a16="http://schemas.microsoft.com/office/drawing/2014/main" id="{00000000-0008-0000-0700-00004A020000}"/>
            </a:ext>
          </a:extLst>
        </xdr:cNvPr>
        <xdr:cNvCxnSpPr/>
      </xdr:nvCxnSpPr>
      <xdr:spPr>
        <a:xfrm>
          <a:off x="12814300" y="9715190"/>
          <a:ext cx="889000" cy="412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56</xdr:row>
      <xdr:rowOff>47402</xdr:rowOff>
    </xdr:from>
    <xdr:to>
      <xdr:col>72</xdr:col>
      <xdr:colOff>38100</xdr:colOff>
      <xdr:row>56</xdr:row>
      <xdr:rowOff>149002</xdr:rowOff>
    </xdr:to>
    <xdr:sp macro="" textlink="">
      <xdr:nvSpPr>
        <xdr:cNvPr id="587" name="フローチャート: 判断 586">
          <a:extLst>
            <a:ext uri="{FF2B5EF4-FFF2-40B4-BE49-F238E27FC236}">
              <a16:creationId xmlns:a16="http://schemas.microsoft.com/office/drawing/2014/main" id="{00000000-0008-0000-0700-00004B020000}"/>
            </a:ext>
          </a:extLst>
        </xdr:cNvPr>
        <xdr:cNvSpPr/>
      </xdr:nvSpPr>
      <xdr:spPr>
        <a:xfrm>
          <a:off x="13652500" y="96486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54</xdr:row>
      <xdr:rowOff>165529</xdr:rowOff>
    </xdr:from>
    <xdr:ext cx="534377" cy="259045"/>
    <xdr:sp macro="" textlink="">
      <xdr:nvSpPr>
        <xdr:cNvPr id="588" name="テキスト ボックス 587">
          <a:extLst>
            <a:ext uri="{FF2B5EF4-FFF2-40B4-BE49-F238E27FC236}">
              <a16:creationId xmlns:a16="http://schemas.microsoft.com/office/drawing/2014/main" id="{00000000-0008-0000-0700-00004C020000}"/>
            </a:ext>
          </a:extLst>
        </xdr:cNvPr>
        <xdr:cNvSpPr txBox="1"/>
      </xdr:nvSpPr>
      <xdr:spPr>
        <a:xfrm>
          <a:off x="13436111" y="94238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60,446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51013</xdr:rowOff>
    </xdr:from>
    <xdr:to>
      <xdr:col>67</xdr:col>
      <xdr:colOff>101600</xdr:colOff>
      <xdr:row>56</xdr:row>
      <xdr:rowOff>152613</xdr:rowOff>
    </xdr:to>
    <xdr:sp macro="" textlink="">
      <xdr:nvSpPr>
        <xdr:cNvPr id="589" name="フローチャート: 判断 588">
          <a:extLst>
            <a:ext uri="{FF2B5EF4-FFF2-40B4-BE49-F238E27FC236}">
              <a16:creationId xmlns:a16="http://schemas.microsoft.com/office/drawing/2014/main" id="{00000000-0008-0000-0700-00004D020000}"/>
            </a:ext>
          </a:extLst>
        </xdr:cNvPr>
        <xdr:cNvSpPr/>
      </xdr:nvSpPr>
      <xdr:spPr>
        <a:xfrm>
          <a:off x="12763500" y="96522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54</xdr:row>
      <xdr:rowOff>169140</xdr:rowOff>
    </xdr:from>
    <xdr:ext cx="534377" cy="259045"/>
    <xdr:sp macro="" textlink="">
      <xdr:nvSpPr>
        <xdr:cNvPr id="590" name="テキスト ボックス 589">
          <a:extLst>
            <a:ext uri="{FF2B5EF4-FFF2-40B4-BE49-F238E27FC236}">
              <a16:creationId xmlns:a16="http://schemas.microsoft.com/office/drawing/2014/main" id="{00000000-0008-0000-0700-00004E020000}"/>
            </a:ext>
          </a:extLst>
        </xdr:cNvPr>
        <xdr:cNvSpPr txBox="1"/>
      </xdr:nvSpPr>
      <xdr:spPr>
        <a:xfrm>
          <a:off x="12547111" y="94274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59,972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1" name="テキスト ボックス 590">
          <a:extLst>
            <a:ext uri="{FF2B5EF4-FFF2-40B4-BE49-F238E27FC236}">
              <a16:creationId xmlns:a16="http://schemas.microsoft.com/office/drawing/2014/main" id="{00000000-0008-0000-0700-00004F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2" name="テキスト ボックス 591">
          <a:extLst>
            <a:ext uri="{FF2B5EF4-FFF2-40B4-BE49-F238E27FC236}">
              <a16:creationId xmlns:a16="http://schemas.microsoft.com/office/drawing/2014/main" id="{00000000-0008-0000-0700-000050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3" name="テキスト ボックス 592">
          <a:extLst>
            <a:ext uri="{FF2B5EF4-FFF2-40B4-BE49-F238E27FC236}">
              <a16:creationId xmlns:a16="http://schemas.microsoft.com/office/drawing/2014/main" id="{00000000-0008-0000-0700-000051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4" name="テキスト ボックス 593">
          <a:extLst>
            <a:ext uri="{FF2B5EF4-FFF2-40B4-BE49-F238E27FC236}">
              <a16:creationId xmlns:a16="http://schemas.microsoft.com/office/drawing/2014/main" id="{00000000-0008-0000-0700-000052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5" name="テキスト ボックス 594">
          <a:extLst>
            <a:ext uri="{FF2B5EF4-FFF2-40B4-BE49-F238E27FC236}">
              <a16:creationId xmlns:a16="http://schemas.microsoft.com/office/drawing/2014/main" id="{00000000-0008-0000-0700-000053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23231</xdr:rowOff>
    </xdr:from>
    <xdr:to>
      <xdr:col>85</xdr:col>
      <xdr:colOff>177800</xdr:colOff>
      <xdr:row>56</xdr:row>
      <xdr:rowOff>124831</xdr:rowOff>
    </xdr:to>
    <xdr:sp macro="" textlink="">
      <xdr:nvSpPr>
        <xdr:cNvPr id="596" name="楕円 595">
          <a:extLst>
            <a:ext uri="{FF2B5EF4-FFF2-40B4-BE49-F238E27FC236}">
              <a16:creationId xmlns:a16="http://schemas.microsoft.com/office/drawing/2014/main" id="{00000000-0008-0000-0700-000054020000}"/>
            </a:ext>
          </a:extLst>
        </xdr:cNvPr>
        <xdr:cNvSpPr/>
      </xdr:nvSpPr>
      <xdr:spPr>
        <a:xfrm>
          <a:off x="16268700" y="96244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56</xdr:row>
      <xdr:rowOff>1658</xdr:rowOff>
    </xdr:from>
    <xdr:ext cx="534377" cy="259045"/>
    <xdr:sp macro="" textlink="">
      <xdr:nvSpPr>
        <xdr:cNvPr id="597" name="教育費該当値テキスト">
          <a:extLst>
            <a:ext uri="{FF2B5EF4-FFF2-40B4-BE49-F238E27FC236}">
              <a16:creationId xmlns:a16="http://schemas.microsoft.com/office/drawing/2014/main" id="{00000000-0008-0000-0700-000055020000}"/>
            </a:ext>
          </a:extLst>
        </xdr:cNvPr>
        <xdr:cNvSpPr txBox="1"/>
      </xdr:nvSpPr>
      <xdr:spPr>
        <a:xfrm>
          <a:off x="16370300" y="96028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63,618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56</xdr:row>
      <xdr:rowOff>81890</xdr:rowOff>
    </xdr:from>
    <xdr:to>
      <xdr:col>81</xdr:col>
      <xdr:colOff>101600</xdr:colOff>
      <xdr:row>57</xdr:row>
      <xdr:rowOff>12040</xdr:rowOff>
    </xdr:to>
    <xdr:sp macro="" textlink="">
      <xdr:nvSpPr>
        <xdr:cNvPr id="598" name="楕円 597">
          <a:extLst>
            <a:ext uri="{FF2B5EF4-FFF2-40B4-BE49-F238E27FC236}">
              <a16:creationId xmlns:a16="http://schemas.microsoft.com/office/drawing/2014/main" id="{00000000-0008-0000-0700-000056020000}"/>
            </a:ext>
          </a:extLst>
        </xdr:cNvPr>
        <xdr:cNvSpPr/>
      </xdr:nvSpPr>
      <xdr:spPr>
        <a:xfrm>
          <a:off x="15430500" y="96830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57</xdr:row>
      <xdr:rowOff>3167</xdr:rowOff>
    </xdr:from>
    <xdr:ext cx="534377" cy="259045"/>
    <xdr:sp macro="" textlink="">
      <xdr:nvSpPr>
        <xdr:cNvPr id="599" name="テキスト ボックス 598">
          <a:extLst>
            <a:ext uri="{FF2B5EF4-FFF2-40B4-BE49-F238E27FC236}">
              <a16:creationId xmlns:a16="http://schemas.microsoft.com/office/drawing/2014/main" id="{00000000-0008-0000-0700-000057020000}"/>
            </a:ext>
          </a:extLst>
        </xdr:cNvPr>
        <xdr:cNvSpPr txBox="1"/>
      </xdr:nvSpPr>
      <xdr:spPr>
        <a:xfrm>
          <a:off x="15214111" y="97758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55,920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56</xdr:row>
      <xdr:rowOff>124455</xdr:rowOff>
    </xdr:from>
    <xdr:to>
      <xdr:col>76</xdr:col>
      <xdr:colOff>165100</xdr:colOff>
      <xdr:row>57</xdr:row>
      <xdr:rowOff>54605</xdr:rowOff>
    </xdr:to>
    <xdr:sp macro="" textlink="">
      <xdr:nvSpPr>
        <xdr:cNvPr id="600" name="楕円 599">
          <a:extLst>
            <a:ext uri="{FF2B5EF4-FFF2-40B4-BE49-F238E27FC236}">
              <a16:creationId xmlns:a16="http://schemas.microsoft.com/office/drawing/2014/main" id="{00000000-0008-0000-0700-000058020000}"/>
            </a:ext>
          </a:extLst>
        </xdr:cNvPr>
        <xdr:cNvSpPr/>
      </xdr:nvSpPr>
      <xdr:spPr>
        <a:xfrm>
          <a:off x="14541500" y="97256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57</xdr:row>
      <xdr:rowOff>45732</xdr:rowOff>
    </xdr:from>
    <xdr:ext cx="534377" cy="259045"/>
    <xdr:sp macro="" textlink="">
      <xdr:nvSpPr>
        <xdr:cNvPr id="601" name="テキスト ボックス 600">
          <a:extLst>
            <a:ext uri="{FF2B5EF4-FFF2-40B4-BE49-F238E27FC236}">
              <a16:creationId xmlns:a16="http://schemas.microsoft.com/office/drawing/2014/main" id="{00000000-0008-0000-0700-000059020000}"/>
            </a:ext>
          </a:extLst>
        </xdr:cNvPr>
        <xdr:cNvSpPr txBox="1"/>
      </xdr:nvSpPr>
      <xdr:spPr>
        <a:xfrm>
          <a:off x="14325111" y="98183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50,334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56</xdr:row>
      <xdr:rowOff>104445</xdr:rowOff>
    </xdr:from>
    <xdr:to>
      <xdr:col>72</xdr:col>
      <xdr:colOff>38100</xdr:colOff>
      <xdr:row>57</xdr:row>
      <xdr:rowOff>34595</xdr:rowOff>
    </xdr:to>
    <xdr:sp macro="" textlink="">
      <xdr:nvSpPr>
        <xdr:cNvPr id="602" name="楕円 601">
          <a:extLst>
            <a:ext uri="{FF2B5EF4-FFF2-40B4-BE49-F238E27FC236}">
              <a16:creationId xmlns:a16="http://schemas.microsoft.com/office/drawing/2014/main" id="{00000000-0008-0000-0700-00005A020000}"/>
            </a:ext>
          </a:extLst>
        </xdr:cNvPr>
        <xdr:cNvSpPr/>
      </xdr:nvSpPr>
      <xdr:spPr>
        <a:xfrm>
          <a:off x="13652500" y="97056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57</xdr:row>
      <xdr:rowOff>25722</xdr:rowOff>
    </xdr:from>
    <xdr:ext cx="534377" cy="259045"/>
    <xdr:sp macro="" textlink="">
      <xdr:nvSpPr>
        <xdr:cNvPr id="603" name="テキスト ボックス 602">
          <a:extLst>
            <a:ext uri="{FF2B5EF4-FFF2-40B4-BE49-F238E27FC236}">
              <a16:creationId xmlns:a16="http://schemas.microsoft.com/office/drawing/2014/main" id="{00000000-0008-0000-0700-00005B020000}"/>
            </a:ext>
          </a:extLst>
        </xdr:cNvPr>
        <xdr:cNvSpPr txBox="1"/>
      </xdr:nvSpPr>
      <xdr:spPr>
        <a:xfrm>
          <a:off x="13436111" y="97983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52,960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63190</xdr:rowOff>
    </xdr:from>
    <xdr:to>
      <xdr:col>67</xdr:col>
      <xdr:colOff>101600</xdr:colOff>
      <xdr:row>56</xdr:row>
      <xdr:rowOff>164790</xdr:rowOff>
    </xdr:to>
    <xdr:sp macro="" textlink="">
      <xdr:nvSpPr>
        <xdr:cNvPr id="604" name="楕円 603">
          <a:extLst>
            <a:ext uri="{FF2B5EF4-FFF2-40B4-BE49-F238E27FC236}">
              <a16:creationId xmlns:a16="http://schemas.microsoft.com/office/drawing/2014/main" id="{00000000-0008-0000-0700-00005C020000}"/>
            </a:ext>
          </a:extLst>
        </xdr:cNvPr>
        <xdr:cNvSpPr/>
      </xdr:nvSpPr>
      <xdr:spPr>
        <a:xfrm>
          <a:off x="12763500" y="96643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56</xdr:row>
      <xdr:rowOff>155917</xdr:rowOff>
    </xdr:from>
    <xdr:ext cx="534377" cy="259045"/>
    <xdr:sp macro="" textlink="">
      <xdr:nvSpPr>
        <xdr:cNvPr id="605" name="テキスト ボックス 604">
          <a:extLst>
            <a:ext uri="{FF2B5EF4-FFF2-40B4-BE49-F238E27FC236}">
              <a16:creationId xmlns:a16="http://schemas.microsoft.com/office/drawing/2014/main" id="{00000000-0008-0000-0700-00005D020000}"/>
            </a:ext>
          </a:extLst>
        </xdr:cNvPr>
        <xdr:cNvSpPr txBox="1"/>
      </xdr:nvSpPr>
      <xdr:spPr>
        <a:xfrm>
          <a:off x="12547111" y="97571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58,374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6" name="正方形/長方形 605">
          <a:extLst>
            <a:ext uri="{FF2B5EF4-FFF2-40B4-BE49-F238E27FC236}">
              <a16:creationId xmlns:a16="http://schemas.microsoft.com/office/drawing/2014/main" id="{00000000-0008-0000-0700-00005E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7" name="正方形/長方形 606">
          <a:extLst>
            <a:ext uri="{FF2B5EF4-FFF2-40B4-BE49-F238E27FC236}">
              <a16:creationId xmlns:a16="http://schemas.microsoft.com/office/drawing/2014/main" id="{00000000-0008-0000-0700-00005F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8" name="正方形/長方形 607">
          <a:extLst>
            <a:ext uri="{FF2B5EF4-FFF2-40B4-BE49-F238E27FC236}">
              <a16:creationId xmlns:a16="http://schemas.microsoft.com/office/drawing/2014/main" id="{00000000-0008-0000-0700-000060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9" name="正方形/長方形 608">
          <a:extLst>
            <a:ext uri="{FF2B5EF4-FFF2-40B4-BE49-F238E27FC236}">
              <a16:creationId xmlns:a16="http://schemas.microsoft.com/office/drawing/2014/main" id="{00000000-0008-0000-0700-000061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0" name="正方形/長方形 609">
          <a:extLst>
            <a:ext uri="{FF2B5EF4-FFF2-40B4-BE49-F238E27FC236}">
              <a16:creationId xmlns:a16="http://schemas.microsoft.com/office/drawing/2014/main" id="{00000000-0008-0000-0700-000062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1" name="正方形/長方形 610">
          <a:extLst>
            <a:ext uri="{FF2B5EF4-FFF2-40B4-BE49-F238E27FC236}">
              <a16:creationId xmlns:a16="http://schemas.microsoft.com/office/drawing/2014/main" id="{00000000-0008-0000-0700-000063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2" name="正方形/長方形 611">
          <a:extLst>
            <a:ext uri="{FF2B5EF4-FFF2-40B4-BE49-F238E27FC236}">
              <a16:creationId xmlns:a16="http://schemas.microsoft.com/office/drawing/2014/main" id="{00000000-0008-0000-0700-000064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33,284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3" name="正方形/長方形 612">
          <a:extLst>
            <a:ext uri="{FF2B5EF4-FFF2-40B4-BE49-F238E27FC236}">
              <a16:creationId xmlns:a16="http://schemas.microsoft.com/office/drawing/2014/main" id="{00000000-0008-0000-0700-000065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4" name="テキスト ボックス 613">
          <a:extLst>
            <a:ext uri="{FF2B5EF4-FFF2-40B4-BE49-F238E27FC236}">
              <a16:creationId xmlns:a16="http://schemas.microsoft.com/office/drawing/2014/main" id="{00000000-0008-0000-0700-000066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5" name="直線コネクタ 614">
          <a:extLst>
            <a:ext uri="{FF2B5EF4-FFF2-40B4-BE49-F238E27FC236}">
              <a16:creationId xmlns:a16="http://schemas.microsoft.com/office/drawing/2014/main" id="{00000000-0008-0000-0700-000067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16" name="直線コネクタ 615">
          <a:extLst>
            <a:ext uri="{FF2B5EF4-FFF2-40B4-BE49-F238E27FC236}">
              <a16:creationId xmlns:a16="http://schemas.microsoft.com/office/drawing/2014/main" id="{00000000-0008-0000-0700-000068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17" name="テキスト ボックス 616">
          <a:extLst>
            <a:ext uri="{FF2B5EF4-FFF2-40B4-BE49-F238E27FC236}">
              <a16:creationId xmlns:a16="http://schemas.microsoft.com/office/drawing/2014/main" id="{00000000-0008-0000-0700-000069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18" name="直線コネクタ 617">
          <a:extLst>
            <a:ext uri="{FF2B5EF4-FFF2-40B4-BE49-F238E27FC236}">
              <a16:creationId xmlns:a16="http://schemas.microsoft.com/office/drawing/2014/main" id="{00000000-0008-0000-0700-00006A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19" name="テキスト ボックス 618">
          <a:extLst>
            <a:ext uri="{FF2B5EF4-FFF2-40B4-BE49-F238E27FC236}">
              <a16:creationId xmlns:a16="http://schemas.microsoft.com/office/drawing/2014/main" id="{00000000-0008-0000-0700-00006B020000}"/>
            </a:ext>
          </a:extLst>
        </xdr:cNvPr>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20" name="直線コネクタ 619">
          <a:extLst>
            <a:ext uri="{FF2B5EF4-FFF2-40B4-BE49-F238E27FC236}">
              <a16:creationId xmlns:a16="http://schemas.microsoft.com/office/drawing/2014/main" id="{00000000-0008-0000-0700-00006C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21" name="テキスト ボックス 620">
          <a:extLst>
            <a:ext uri="{FF2B5EF4-FFF2-40B4-BE49-F238E27FC236}">
              <a16:creationId xmlns:a16="http://schemas.microsoft.com/office/drawing/2014/main" id="{00000000-0008-0000-0700-00006D020000}"/>
            </a:ext>
          </a:extLst>
        </xdr:cNvPr>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22" name="直線コネクタ 621">
          <a:extLst>
            <a:ext uri="{FF2B5EF4-FFF2-40B4-BE49-F238E27FC236}">
              <a16:creationId xmlns:a16="http://schemas.microsoft.com/office/drawing/2014/main" id="{00000000-0008-0000-0700-00006E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23" name="テキスト ボックス 622">
          <a:extLst>
            <a:ext uri="{FF2B5EF4-FFF2-40B4-BE49-F238E27FC236}">
              <a16:creationId xmlns:a16="http://schemas.microsoft.com/office/drawing/2014/main" id="{00000000-0008-0000-0700-00006F020000}"/>
            </a:ext>
          </a:extLst>
        </xdr:cNvPr>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24" name="直線コネクタ 623">
          <a:extLst>
            <a:ext uri="{FF2B5EF4-FFF2-40B4-BE49-F238E27FC236}">
              <a16:creationId xmlns:a16="http://schemas.microsoft.com/office/drawing/2014/main" id="{00000000-0008-0000-0700-000070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25" name="テキスト ボックス 624">
          <a:extLst>
            <a:ext uri="{FF2B5EF4-FFF2-40B4-BE49-F238E27FC236}">
              <a16:creationId xmlns:a16="http://schemas.microsoft.com/office/drawing/2014/main" id="{00000000-0008-0000-0700-000071020000}"/>
            </a:ext>
          </a:extLst>
        </xdr:cNvPr>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6" name="直線コネクタ 625">
          <a:extLst>
            <a:ext uri="{FF2B5EF4-FFF2-40B4-BE49-F238E27FC236}">
              <a16:creationId xmlns:a16="http://schemas.microsoft.com/office/drawing/2014/main" id="{00000000-0008-0000-0700-000072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7" name="テキスト ボックス 626">
          <a:extLst>
            <a:ext uri="{FF2B5EF4-FFF2-40B4-BE49-F238E27FC236}">
              <a16:creationId xmlns:a16="http://schemas.microsoft.com/office/drawing/2014/main" id="{00000000-0008-0000-0700-000073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8" name="災害復旧費グラフ枠">
          <a:extLst>
            <a:ext uri="{FF2B5EF4-FFF2-40B4-BE49-F238E27FC236}">
              <a16:creationId xmlns:a16="http://schemas.microsoft.com/office/drawing/2014/main" id="{00000000-0008-0000-0700-000074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137541</xdr:rowOff>
    </xdr:from>
    <xdr:to>
      <xdr:col>85</xdr:col>
      <xdr:colOff>126364</xdr:colOff>
      <xdr:row>79</xdr:row>
      <xdr:rowOff>44450</xdr:rowOff>
    </xdr:to>
    <xdr:cxnSp macro="">
      <xdr:nvCxnSpPr>
        <xdr:cNvPr id="629" name="直線コネクタ 628">
          <a:extLst>
            <a:ext uri="{FF2B5EF4-FFF2-40B4-BE49-F238E27FC236}">
              <a16:creationId xmlns:a16="http://schemas.microsoft.com/office/drawing/2014/main" id="{00000000-0008-0000-0700-000075020000}"/>
            </a:ext>
          </a:extLst>
        </xdr:cNvPr>
        <xdr:cNvCxnSpPr/>
      </xdr:nvCxnSpPr>
      <xdr:spPr>
        <a:xfrm flipV="1">
          <a:off x="16317595" y="12139041"/>
          <a:ext cx="1269" cy="14499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48277</xdr:rowOff>
    </xdr:from>
    <xdr:ext cx="249299" cy="259045"/>
    <xdr:sp macro="" textlink="">
      <xdr:nvSpPr>
        <xdr:cNvPr id="630" name="災害復旧費最小値テキスト">
          <a:extLst>
            <a:ext uri="{FF2B5EF4-FFF2-40B4-BE49-F238E27FC236}">
              <a16:creationId xmlns:a16="http://schemas.microsoft.com/office/drawing/2014/main" id="{00000000-0008-0000-0700-000076020000}"/>
            </a:ext>
          </a:extLst>
        </xdr:cNvPr>
        <xdr:cNvSpPr txBox="1"/>
      </xdr:nvSpPr>
      <xdr:spPr>
        <a:xfrm>
          <a:off x="16370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44450</xdr:rowOff>
    </xdr:from>
    <xdr:to>
      <xdr:col>86</xdr:col>
      <xdr:colOff>25400</xdr:colOff>
      <xdr:row>79</xdr:row>
      <xdr:rowOff>44450</xdr:rowOff>
    </xdr:to>
    <xdr:cxnSp macro="">
      <xdr:nvCxnSpPr>
        <xdr:cNvPr id="631" name="直線コネクタ 630">
          <a:extLst>
            <a:ext uri="{FF2B5EF4-FFF2-40B4-BE49-F238E27FC236}">
              <a16:creationId xmlns:a16="http://schemas.microsoft.com/office/drawing/2014/main" id="{00000000-0008-0000-0700-000077020000}"/>
            </a:ext>
          </a:extLst>
        </xdr:cNvPr>
        <xdr:cNvCxnSpPr/>
      </xdr:nvCxnSpPr>
      <xdr:spPr>
        <a:xfrm>
          <a:off x="16230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84218</xdr:rowOff>
    </xdr:from>
    <xdr:ext cx="599010" cy="259045"/>
    <xdr:sp macro="" textlink="">
      <xdr:nvSpPr>
        <xdr:cNvPr id="632" name="災害復旧費最大値テキスト">
          <a:extLst>
            <a:ext uri="{FF2B5EF4-FFF2-40B4-BE49-F238E27FC236}">
              <a16:creationId xmlns:a16="http://schemas.microsoft.com/office/drawing/2014/main" id="{00000000-0008-0000-0700-000078020000}"/>
            </a:ext>
          </a:extLst>
        </xdr:cNvPr>
        <xdr:cNvSpPr txBox="1"/>
      </xdr:nvSpPr>
      <xdr:spPr>
        <a:xfrm>
          <a:off x="16370300" y="119142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114,170</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70</xdr:row>
      <xdr:rowOff>137541</xdr:rowOff>
    </xdr:from>
    <xdr:to>
      <xdr:col>86</xdr:col>
      <xdr:colOff>25400</xdr:colOff>
      <xdr:row>70</xdr:row>
      <xdr:rowOff>137541</xdr:rowOff>
    </xdr:to>
    <xdr:cxnSp macro="">
      <xdr:nvCxnSpPr>
        <xdr:cNvPr id="633" name="直線コネクタ 632">
          <a:extLst>
            <a:ext uri="{FF2B5EF4-FFF2-40B4-BE49-F238E27FC236}">
              <a16:creationId xmlns:a16="http://schemas.microsoft.com/office/drawing/2014/main" id="{00000000-0008-0000-0700-000079020000}"/>
            </a:ext>
          </a:extLst>
        </xdr:cNvPr>
        <xdr:cNvCxnSpPr/>
      </xdr:nvCxnSpPr>
      <xdr:spPr>
        <a:xfrm>
          <a:off x="16230600" y="121390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169608</xdr:rowOff>
    </xdr:from>
    <xdr:to>
      <xdr:col>85</xdr:col>
      <xdr:colOff>127000</xdr:colOff>
      <xdr:row>79</xdr:row>
      <xdr:rowOff>42278</xdr:rowOff>
    </xdr:to>
    <xdr:cxnSp macro="">
      <xdr:nvCxnSpPr>
        <xdr:cNvPr id="634" name="直線コネクタ 633">
          <a:extLst>
            <a:ext uri="{FF2B5EF4-FFF2-40B4-BE49-F238E27FC236}">
              <a16:creationId xmlns:a16="http://schemas.microsoft.com/office/drawing/2014/main" id="{00000000-0008-0000-0700-00007A020000}"/>
            </a:ext>
          </a:extLst>
        </xdr:cNvPr>
        <xdr:cNvCxnSpPr/>
      </xdr:nvCxnSpPr>
      <xdr:spPr>
        <a:xfrm flipV="1">
          <a:off x="15481300" y="13542708"/>
          <a:ext cx="838200" cy="441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71010</xdr:rowOff>
    </xdr:from>
    <xdr:ext cx="469744" cy="259045"/>
    <xdr:sp macro="" textlink="">
      <xdr:nvSpPr>
        <xdr:cNvPr id="635" name="災害復旧費平均値テキスト">
          <a:extLst>
            <a:ext uri="{FF2B5EF4-FFF2-40B4-BE49-F238E27FC236}">
              <a16:creationId xmlns:a16="http://schemas.microsoft.com/office/drawing/2014/main" id="{00000000-0008-0000-0700-00007B020000}"/>
            </a:ext>
          </a:extLst>
        </xdr:cNvPr>
        <xdr:cNvSpPr txBox="1"/>
      </xdr:nvSpPr>
      <xdr:spPr>
        <a:xfrm>
          <a:off x="16370300" y="1327266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9,210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48133</xdr:rowOff>
    </xdr:from>
    <xdr:to>
      <xdr:col>85</xdr:col>
      <xdr:colOff>177800</xdr:colOff>
      <xdr:row>78</xdr:row>
      <xdr:rowOff>149733</xdr:rowOff>
    </xdr:to>
    <xdr:sp macro="" textlink="">
      <xdr:nvSpPr>
        <xdr:cNvPr id="636" name="フローチャート: 判断 635">
          <a:extLst>
            <a:ext uri="{FF2B5EF4-FFF2-40B4-BE49-F238E27FC236}">
              <a16:creationId xmlns:a16="http://schemas.microsoft.com/office/drawing/2014/main" id="{00000000-0008-0000-0700-00007C020000}"/>
            </a:ext>
          </a:extLst>
        </xdr:cNvPr>
        <xdr:cNvSpPr/>
      </xdr:nvSpPr>
      <xdr:spPr>
        <a:xfrm>
          <a:off x="16268700" y="134212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42278</xdr:rowOff>
    </xdr:from>
    <xdr:to>
      <xdr:col>81</xdr:col>
      <xdr:colOff>50800</xdr:colOff>
      <xdr:row>79</xdr:row>
      <xdr:rowOff>43765</xdr:rowOff>
    </xdr:to>
    <xdr:cxnSp macro="">
      <xdr:nvCxnSpPr>
        <xdr:cNvPr id="637" name="直線コネクタ 636">
          <a:extLst>
            <a:ext uri="{FF2B5EF4-FFF2-40B4-BE49-F238E27FC236}">
              <a16:creationId xmlns:a16="http://schemas.microsoft.com/office/drawing/2014/main" id="{00000000-0008-0000-0700-00007D020000}"/>
            </a:ext>
          </a:extLst>
        </xdr:cNvPr>
        <xdr:cNvCxnSpPr/>
      </xdr:nvCxnSpPr>
      <xdr:spPr>
        <a:xfrm flipV="1">
          <a:off x="14592300" y="13586828"/>
          <a:ext cx="889000" cy="14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36615</xdr:rowOff>
    </xdr:from>
    <xdr:to>
      <xdr:col>81</xdr:col>
      <xdr:colOff>101600</xdr:colOff>
      <xdr:row>78</xdr:row>
      <xdr:rowOff>138215</xdr:rowOff>
    </xdr:to>
    <xdr:sp macro="" textlink="">
      <xdr:nvSpPr>
        <xdr:cNvPr id="638" name="フローチャート: 判断 637">
          <a:extLst>
            <a:ext uri="{FF2B5EF4-FFF2-40B4-BE49-F238E27FC236}">
              <a16:creationId xmlns:a16="http://schemas.microsoft.com/office/drawing/2014/main" id="{00000000-0008-0000-0700-00007E020000}"/>
            </a:ext>
          </a:extLst>
        </xdr:cNvPr>
        <xdr:cNvSpPr/>
      </xdr:nvSpPr>
      <xdr:spPr>
        <a:xfrm>
          <a:off x="15430500" y="134097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76</xdr:row>
      <xdr:rowOff>154742</xdr:rowOff>
    </xdr:from>
    <xdr:ext cx="534377" cy="259045"/>
    <xdr:sp macro="" textlink="">
      <xdr:nvSpPr>
        <xdr:cNvPr id="639" name="テキスト ボックス 638">
          <a:extLst>
            <a:ext uri="{FF2B5EF4-FFF2-40B4-BE49-F238E27FC236}">
              <a16:creationId xmlns:a16="http://schemas.microsoft.com/office/drawing/2014/main" id="{00000000-0008-0000-0700-00007F020000}"/>
            </a:ext>
          </a:extLst>
        </xdr:cNvPr>
        <xdr:cNvSpPr txBox="1"/>
      </xdr:nvSpPr>
      <xdr:spPr>
        <a:xfrm>
          <a:off x="15214111" y="131849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79</xdr:row>
      <xdr:rowOff>38367</xdr:rowOff>
    </xdr:from>
    <xdr:to>
      <xdr:col>76</xdr:col>
      <xdr:colOff>114300</xdr:colOff>
      <xdr:row>79</xdr:row>
      <xdr:rowOff>43765</xdr:rowOff>
    </xdr:to>
    <xdr:cxnSp macro="">
      <xdr:nvCxnSpPr>
        <xdr:cNvPr id="640" name="直線コネクタ 639">
          <a:extLst>
            <a:ext uri="{FF2B5EF4-FFF2-40B4-BE49-F238E27FC236}">
              <a16:creationId xmlns:a16="http://schemas.microsoft.com/office/drawing/2014/main" id="{00000000-0008-0000-0700-000080020000}"/>
            </a:ext>
          </a:extLst>
        </xdr:cNvPr>
        <xdr:cNvCxnSpPr/>
      </xdr:nvCxnSpPr>
      <xdr:spPr>
        <a:xfrm>
          <a:off x="13703300" y="13582917"/>
          <a:ext cx="889000" cy="53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49403</xdr:rowOff>
    </xdr:from>
    <xdr:to>
      <xdr:col>76</xdr:col>
      <xdr:colOff>165100</xdr:colOff>
      <xdr:row>78</xdr:row>
      <xdr:rowOff>151003</xdr:rowOff>
    </xdr:to>
    <xdr:sp macro="" textlink="">
      <xdr:nvSpPr>
        <xdr:cNvPr id="641" name="フローチャート: 判断 640">
          <a:extLst>
            <a:ext uri="{FF2B5EF4-FFF2-40B4-BE49-F238E27FC236}">
              <a16:creationId xmlns:a16="http://schemas.microsoft.com/office/drawing/2014/main" id="{00000000-0008-0000-0700-000081020000}"/>
            </a:ext>
          </a:extLst>
        </xdr:cNvPr>
        <xdr:cNvSpPr/>
      </xdr:nvSpPr>
      <xdr:spPr>
        <a:xfrm>
          <a:off x="14541500" y="134225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76</xdr:row>
      <xdr:rowOff>167530</xdr:rowOff>
    </xdr:from>
    <xdr:ext cx="469744" cy="259045"/>
    <xdr:sp macro="" textlink="">
      <xdr:nvSpPr>
        <xdr:cNvPr id="642" name="テキスト ボックス 641">
          <a:extLst>
            <a:ext uri="{FF2B5EF4-FFF2-40B4-BE49-F238E27FC236}">
              <a16:creationId xmlns:a16="http://schemas.microsoft.com/office/drawing/2014/main" id="{00000000-0008-0000-0700-000082020000}"/>
            </a:ext>
          </a:extLst>
        </xdr:cNvPr>
        <xdr:cNvSpPr txBox="1"/>
      </xdr:nvSpPr>
      <xdr:spPr>
        <a:xfrm>
          <a:off x="14357428" y="131977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79</xdr:row>
      <xdr:rowOff>38367</xdr:rowOff>
    </xdr:from>
    <xdr:to>
      <xdr:col>71</xdr:col>
      <xdr:colOff>177800</xdr:colOff>
      <xdr:row>79</xdr:row>
      <xdr:rowOff>42253</xdr:rowOff>
    </xdr:to>
    <xdr:cxnSp macro="">
      <xdr:nvCxnSpPr>
        <xdr:cNvPr id="643" name="直線コネクタ 642">
          <a:extLst>
            <a:ext uri="{FF2B5EF4-FFF2-40B4-BE49-F238E27FC236}">
              <a16:creationId xmlns:a16="http://schemas.microsoft.com/office/drawing/2014/main" id="{00000000-0008-0000-0700-000083020000}"/>
            </a:ext>
          </a:extLst>
        </xdr:cNvPr>
        <xdr:cNvCxnSpPr/>
      </xdr:nvCxnSpPr>
      <xdr:spPr>
        <a:xfrm flipV="1">
          <a:off x="12814300" y="13582917"/>
          <a:ext cx="889000" cy="38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97346</xdr:rowOff>
    </xdr:from>
    <xdr:to>
      <xdr:col>72</xdr:col>
      <xdr:colOff>38100</xdr:colOff>
      <xdr:row>79</xdr:row>
      <xdr:rowOff>27496</xdr:rowOff>
    </xdr:to>
    <xdr:sp macro="" textlink="">
      <xdr:nvSpPr>
        <xdr:cNvPr id="644" name="フローチャート: 判断 643">
          <a:extLst>
            <a:ext uri="{FF2B5EF4-FFF2-40B4-BE49-F238E27FC236}">
              <a16:creationId xmlns:a16="http://schemas.microsoft.com/office/drawing/2014/main" id="{00000000-0008-0000-0700-000084020000}"/>
            </a:ext>
          </a:extLst>
        </xdr:cNvPr>
        <xdr:cNvSpPr/>
      </xdr:nvSpPr>
      <xdr:spPr>
        <a:xfrm>
          <a:off x="13652500" y="134704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77</xdr:row>
      <xdr:rowOff>44023</xdr:rowOff>
    </xdr:from>
    <xdr:ext cx="469744" cy="259045"/>
    <xdr:sp macro="" textlink="">
      <xdr:nvSpPr>
        <xdr:cNvPr id="645" name="テキスト ボックス 644">
          <a:extLst>
            <a:ext uri="{FF2B5EF4-FFF2-40B4-BE49-F238E27FC236}">
              <a16:creationId xmlns:a16="http://schemas.microsoft.com/office/drawing/2014/main" id="{00000000-0008-0000-0700-000085020000}"/>
            </a:ext>
          </a:extLst>
        </xdr:cNvPr>
        <xdr:cNvSpPr txBox="1"/>
      </xdr:nvSpPr>
      <xdr:spPr>
        <a:xfrm>
          <a:off x="13468428" y="132456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111785</xdr:rowOff>
    </xdr:from>
    <xdr:to>
      <xdr:col>67</xdr:col>
      <xdr:colOff>101600</xdr:colOff>
      <xdr:row>79</xdr:row>
      <xdr:rowOff>41935</xdr:rowOff>
    </xdr:to>
    <xdr:sp macro="" textlink="">
      <xdr:nvSpPr>
        <xdr:cNvPr id="646" name="フローチャート: 判断 645">
          <a:extLst>
            <a:ext uri="{FF2B5EF4-FFF2-40B4-BE49-F238E27FC236}">
              <a16:creationId xmlns:a16="http://schemas.microsoft.com/office/drawing/2014/main" id="{00000000-0008-0000-0700-000086020000}"/>
            </a:ext>
          </a:extLst>
        </xdr:cNvPr>
        <xdr:cNvSpPr/>
      </xdr:nvSpPr>
      <xdr:spPr>
        <a:xfrm>
          <a:off x="12763500" y="134848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77</xdr:row>
      <xdr:rowOff>58462</xdr:rowOff>
    </xdr:from>
    <xdr:ext cx="469744" cy="259045"/>
    <xdr:sp macro="" textlink="">
      <xdr:nvSpPr>
        <xdr:cNvPr id="647" name="テキスト ボックス 646">
          <a:extLst>
            <a:ext uri="{FF2B5EF4-FFF2-40B4-BE49-F238E27FC236}">
              <a16:creationId xmlns:a16="http://schemas.microsoft.com/office/drawing/2014/main" id="{00000000-0008-0000-0700-000087020000}"/>
            </a:ext>
          </a:extLst>
        </xdr:cNvPr>
        <xdr:cNvSpPr txBox="1"/>
      </xdr:nvSpPr>
      <xdr:spPr>
        <a:xfrm>
          <a:off x="12579428" y="132601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8" name="テキスト ボックス 647">
          <a:extLst>
            <a:ext uri="{FF2B5EF4-FFF2-40B4-BE49-F238E27FC236}">
              <a16:creationId xmlns:a16="http://schemas.microsoft.com/office/drawing/2014/main" id="{00000000-0008-0000-0700-000088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9" name="テキスト ボックス 648">
          <a:extLst>
            <a:ext uri="{FF2B5EF4-FFF2-40B4-BE49-F238E27FC236}">
              <a16:creationId xmlns:a16="http://schemas.microsoft.com/office/drawing/2014/main" id="{00000000-0008-0000-0700-000089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0" name="テキスト ボックス 649">
          <a:extLst>
            <a:ext uri="{FF2B5EF4-FFF2-40B4-BE49-F238E27FC236}">
              <a16:creationId xmlns:a16="http://schemas.microsoft.com/office/drawing/2014/main" id="{00000000-0008-0000-0700-00008A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1" name="テキスト ボックス 650">
          <a:extLst>
            <a:ext uri="{FF2B5EF4-FFF2-40B4-BE49-F238E27FC236}">
              <a16:creationId xmlns:a16="http://schemas.microsoft.com/office/drawing/2014/main" id="{00000000-0008-0000-0700-00008B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2" name="テキスト ボックス 651">
          <a:extLst>
            <a:ext uri="{FF2B5EF4-FFF2-40B4-BE49-F238E27FC236}">
              <a16:creationId xmlns:a16="http://schemas.microsoft.com/office/drawing/2014/main" id="{00000000-0008-0000-0700-00008C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118808</xdr:rowOff>
    </xdr:from>
    <xdr:to>
      <xdr:col>85</xdr:col>
      <xdr:colOff>177800</xdr:colOff>
      <xdr:row>79</xdr:row>
      <xdr:rowOff>48958</xdr:rowOff>
    </xdr:to>
    <xdr:sp macro="" textlink="">
      <xdr:nvSpPr>
        <xdr:cNvPr id="653" name="楕円 652">
          <a:extLst>
            <a:ext uri="{FF2B5EF4-FFF2-40B4-BE49-F238E27FC236}">
              <a16:creationId xmlns:a16="http://schemas.microsoft.com/office/drawing/2014/main" id="{00000000-0008-0000-0700-00008D020000}"/>
            </a:ext>
          </a:extLst>
        </xdr:cNvPr>
        <xdr:cNvSpPr/>
      </xdr:nvSpPr>
      <xdr:spPr>
        <a:xfrm>
          <a:off x="16268700" y="134919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33735</xdr:rowOff>
    </xdr:from>
    <xdr:ext cx="469744" cy="259045"/>
    <xdr:sp macro="" textlink="">
      <xdr:nvSpPr>
        <xdr:cNvPr id="654" name="災害復旧費該当値テキスト">
          <a:extLst>
            <a:ext uri="{FF2B5EF4-FFF2-40B4-BE49-F238E27FC236}">
              <a16:creationId xmlns:a16="http://schemas.microsoft.com/office/drawing/2014/main" id="{00000000-0008-0000-0700-00008E020000}"/>
            </a:ext>
          </a:extLst>
        </xdr:cNvPr>
        <xdr:cNvSpPr txBox="1"/>
      </xdr:nvSpPr>
      <xdr:spPr>
        <a:xfrm>
          <a:off x="16370300" y="134068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162928</xdr:rowOff>
    </xdr:from>
    <xdr:to>
      <xdr:col>81</xdr:col>
      <xdr:colOff>101600</xdr:colOff>
      <xdr:row>79</xdr:row>
      <xdr:rowOff>93078</xdr:rowOff>
    </xdr:to>
    <xdr:sp macro="" textlink="">
      <xdr:nvSpPr>
        <xdr:cNvPr id="655" name="楕円 654">
          <a:extLst>
            <a:ext uri="{FF2B5EF4-FFF2-40B4-BE49-F238E27FC236}">
              <a16:creationId xmlns:a16="http://schemas.microsoft.com/office/drawing/2014/main" id="{00000000-0008-0000-0700-00008F020000}"/>
            </a:ext>
          </a:extLst>
        </xdr:cNvPr>
        <xdr:cNvSpPr/>
      </xdr:nvSpPr>
      <xdr:spPr>
        <a:xfrm>
          <a:off x="15430500" y="135360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79</xdr:row>
      <xdr:rowOff>84205</xdr:rowOff>
    </xdr:from>
    <xdr:ext cx="378565" cy="259045"/>
    <xdr:sp macro="" textlink="">
      <xdr:nvSpPr>
        <xdr:cNvPr id="656" name="テキスト ボックス 655">
          <a:extLst>
            <a:ext uri="{FF2B5EF4-FFF2-40B4-BE49-F238E27FC236}">
              <a16:creationId xmlns:a16="http://schemas.microsoft.com/office/drawing/2014/main" id="{00000000-0008-0000-0700-000090020000}"/>
            </a:ext>
          </a:extLst>
        </xdr:cNvPr>
        <xdr:cNvSpPr txBox="1"/>
      </xdr:nvSpPr>
      <xdr:spPr>
        <a:xfrm>
          <a:off x="15292017" y="1362875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164415</xdr:rowOff>
    </xdr:from>
    <xdr:to>
      <xdr:col>76</xdr:col>
      <xdr:colOff>165100</xdr:colOff>
      <xdr:row>79</xdr:row>
      <xdr:rowOff>94565</xdr:rowOff>
    </xdr:to>
    <xdr:sp macro="" textlink="">
      <xdr:nvSpPr>
        <xdr:cNvPr id="657" name="楕円 656">
          <a:extLst>
            <a:ext uri="{FF2B5EF4-FFF2-40B4-BE49-F238E27FC236}">
              <a16:creationId xmlns:a16="http://schemas.microsoft.com/office/drawing/2014/main" id="{00000000-0008-0000-0700-000091020000}"/>
            </a:ext>
          </a:extLst>
        </xdr:cNvPr>
        <xdr:cNvSpPr/>
      </xdr:nvSpPr>
      <xdr:spPr>
        <a:xfrm>
          <a:off x="14541500" y="135375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147833</xdr:colOff>
      <xdr:row>79</xdr:row>
      <xdr:rowOff>85692</xdr:rowOff>
    </xdr:from>
    <xdr:ext cx="313932" cy="259045"/>
    <xdr:sp macro="" textlink="">
      <xdr:nvSpPr>
        <xdr:cNvPr id="658" name="テキスト ボックス 657">
          <a:extLst>
            <a:ext uri="{FF2B5EF4-FFF2-40B4-BE49-F238E27FC236}">
              <a16:creationId xmlns:a16="http://schemas.microsoft.com/office/drawing/2014/main" id="{00000000-0008-0000-0700-000092020000}"/>
            </a:ext>
          </a:extLst>
        </xdr:cNvPr>
        <xdr:cNvSpPr txBox="1"/>
      </xdr:nvSpPr>
      <xdr:spPr>
        <a:xfrm>
          <a:off x="14435333" y="1363024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159017</xdr:rowOff>
    </xdr:from>
    <xdr:to>
      <xdr:col>72</xdr:col>
      <xdr:colOff>38100</xdr:colOff>
      <xdr:row>79</xdr:row>
      <xdr:rowOff>89167</xdr:rowOff>
    </xdr:to>
    <xdr:sp macro="" textlink="">
      <xdr:nvSpPr>
        <xdr:cNvPr id="659" name="楕円 658">
          <a:extLst>
            <a:ext uri="{FF2B5EF4-FFF2-40B4-BE49-F238E27FC236}">
              <a16:creationId xmlns:a16="http://schemas.microsoft.com/office/drawing/2014/main" id="{00000000-0008-0000-0700-000093020000}"/>
            </a:ext>
          </a:extLst>
        </xdr:cNvPr>
        <xdr:cNvSpPr/>
      </xdr:nvSpPr>
      <xdr:spPr>
        <a:xfrm>
          <a:off x="13652500" y="135321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79</xdr:row>
      <xdr:rowOff>80294</xdr:rowOff>
    </xdr:from>
    <xdr:ext cx="378565" cy="259045"/>
    <xdr:sp macro="" textlink="">
      <xdr:nvSpPr>
        <xdr:cNvPr id="660" name="テキスト ボックス 659">
          <a:extLst>
            <a:ext uri="{FF2B5EF4-FFF2-40B4-BE49-F238E27FC236}">
              <a16:creationId xmlns:a16="http://schemas.microsoft.com/office/drawing/2014/main" id="{00000000-0008-0000-0700-000094020000}"/>
            </a:ext>
          </a:extLst>
        </xdr:cNvPr>
        <xdr:cNvSpPr txBox="1"/>
      </xdr:nvSpPr>
      <xdr:spPr>
        <a:xfrm>
          <a:off x="13514017" y="1362484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162903</xdr:rowOff>
    </xdr:from>
    <xdr:to>
      <xdr:col>67</xdr:col>
      <xdr:colOff>101600</xdr:colOff>
      <xdr:row>79</xdr:row>
      <xdr:rowOff>93053</xdr:rowOff>
    </xdr:to>
    <xdr:sp macro="" textlink="">
      <xdr:nvSpPr>
        <xdr:cNvPr id="661" name="楕円 660">
          <a:extLst>
            <a:ext uri="{FF2B5EF4-FFF2-40B4-BE49-F238E27FC236}">
              <a16:creationId xmlns:a16="http://schemas.microsoft.com/office/drawing/2014/main" id="{00000000-0008-0000-0700-000095020000}"/>
            </a:ext>
          </a:extLst>
        </xdr:cNvPr>
        <xdr:cNvSpPr/>
      </xdr:nvSpPr>
      <xdr:spPr>
        <a:xfrm>
          <a:off x="12763500" y="135360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79</xdr:row>
      <xdr:rowOff>84180</xdr:rowOff>
    </xdr:from>
    <xdr:ext cx="378565" cy="259045"/>
    <xdr:sp macro="" textlink="">
      <xdr:nvSpPr>
        <xdr:cNvPr id="662" name="テキスト ボックス 661">
          <a:extLst>
            <a:ext uri="{FF2B5EF4-FFF2-40B4-BE49-F238E27FC236}">
              <a16:creationId xmlns:a16="http://schemas.microsoft.com/office/drawing/2014/main" id="{00000000-0008-0000-0700-000096020000}"/>
            </a:ext>
          </a:extLst>
        </xdr:cNvPr>
        <xdr:cNvSpPr txBox="1"/>
      </xdr:nvSpPr>
      <xdr:spPr>
        <a:xfrm>
          <a:off x="12625017" y="1362873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3" name="正方形/長方形 662">
          <a:extLst>
            <a:ext uri="{FF2B5EF4-FFF2-40B4-BE49-F238E27FC236}">
              <a16:creationId xmlns:a16="http://schemas.microsoft.com/office/drawing/2014/main" id="{00000000-0008-0000-0700-000097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4" name="正方形/長方形 663">
          <a:extLst>
            <a:ext uri="{FF2B5EF4-FFF2-40B4-BE49-F238E27FC236}">
              <a16:creationId xmlns:a16="http://schemas.microsoft.com/office/drawing/2014/main" id="{00000000-0008-0000-0700-000098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5" name="正方形/長方形 664">
          <a:extLst>
            <a:ext uri="{FF2B5EF4-FFF2-40B4-BE49-F238E27FC236}">
              <a16:creationId xmlns:a16="http://schemas.microsoft.com/office/drawing/2014/main" id="{00000000-0008-0000-0700-000099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6" name="正方形/長方形 665">
          <a:extLst>
            <a:ext uri="{FF2B5EF4-FFF2-40B4-BE49-F238E27FC236}">
              <a16:creationId xmlns:a16="http://schemas.microsoft.com/office/drawing/2014/main" id="{00000000-0008-0000-0700-00009A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7" name="正方形/長方形 666">
          <a:extLst>
            <a:ext uri="{FF2B5EF4-FFF2-40B4-BE49-F238E27FC236}">
              <a16:creationId xmlns:a16="http://schemas.microsoft.com/office/drawing/2014/main" id="{00000000-0008-0000-0700-00009B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42,337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8" name="正方形/長方形 667">
          <a:extLst>
            <a:ext uri="{FF2B5EF4-FFF2-40B4-BE49-F238E27FC236}">
              <a16:creationId xmlns:a16="http://schemas.microsoft.com/office/drawing/2014/main" id="{00000000-0008-0000-0700-00009C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9" name="正方形/長方形 668">
          <a:extLst>
            <a:ext uri="{FF2B5EF4-FFF2-40B4-BE49-F238E27FC236}">
              <a16:creationId xmlns:a16="http://schemas.microsoft.com/office/drawing/2014/main" id="{00000000-0008-0000-0700-00009D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0" name="正方形/長方形 669">
          <a:extLst>
            <a:ext uri="{FF2B5EF4-FFF2-40B4-BE49-F238E27FC236}">
              <a16:creationId xmlns:a16="http://schemas.microsoft.com/office/drawing/2014/main" id="{00000000-0008-0000-0700-00009E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1" name="テキスト ボックス 670">
          <a:extLst>
            <a:ext uri="{FF2B5EF4-FFF2-40B4-BE49-F238E27FC236}">
              <a16:creationId xmlns:a16="http://schemas.microsoft.com/office/drawing/2014/main" id="{00000000-0008-0000-0700-00009F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2" name="直線コネクタ 671">
          <a:extLst>
            <a:ext uri="{FF2B5EF4-FFF2-40B4-BE49-F238E27FC236}">
              <a16:creationId xmlns:a16="http://schemas.microsoft.com/office/drawing/2014/main" id="{00000000-0008-0000-0700-0000A0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98879</xdr:rowOff>
    </xdr:from>
    <xdr:to>
      <xdr:col>89</xdr:col>
      <xdr:colOff>177800</xdr:colOff>
      <xdr:row>99</xdr:row>
      <xdr:rowOff>98879</xdr:rowOff>
    </xdr:to>
    <xdr:cxnSp macro="">
      <xdr:nvCxnSpPr>
        <xdr:cNvPr id="673" name="直線コネクタ 672">
          <a:extLst>
            <a:ext uri="{FF2B5EF4-FFF2-40B4-BE49-F238E27FC236}">
              <a16:creationId xmlns:a16="http://schemas.microsoft.com/office/drawing/2014/main" id="{00000000-0008-0000-0700-0000A1020000}"/>
            </a:ext>
          </a:extLst>
        </xdr:cNvPr>
        <xdr:cNvCxnSpPr/>
      </xdr:nvCxnSpPr>
      <xdr:spPr>
        <a:xfrm>
          <a:off x="12446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128106</xdr:rowOff>
    </xdr:from>
    <xdr:ext cx="248786" cy="259045"/>
    <xdr:sp macro="" textlink="">
      <xdr:nvSpPr>
        <xdr:cNvPr id="674" name="テキスト ボックス 673">
          <a:extLst>
            <a:ext uri="{FF2B5EF4-FFF2-40B4-BE49-F238E27FC236}">
              <a16:creationId xmlns:a16="http://schemas.microsoft.com/office/drawing/2014/main" id="{00000000-0008-0000-0700-0000A2020000}"/>
            </a:ext>
          </a:extLst>
        </xdr:cNvPr>
        <xdr:cNvSpPr txBox="1"/>
      </xdr:nvSpPr>
      <xdr:spPr>
        <a:xfrm>
          <a:off x="12197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115207</xdr:rowOff>
    </xdr:from>
    <xdr:to>
      <xdr:col>89</xdr:col>
      <xdr:colOff>177800</xdr:colOff>
      <xdr:row>97</xdr:row>
      <xdr:rowOff>115207</xdr:rowOff>
    </xdr:to>
    <xdr:cxnSp macro="">
      <xdr:nvCxnSpPr>
        <xdr:cNvPr id="675" name="直線コネクタ 674">
          <a:extLst>
            <a:ext uri="{FF2B5EF4-FFF2-40B4-BE49-F238E27FC236}">
              <a16:creationId xmlns:a16="http://schemas.microsoft.com/office/drawing/2014/main" id="{00000000-0008-0000-0700-0000A3020000}"/>
            </a:ext>
          </a:extLst>
        </xdr:cNvPr>
        <xdr:cNvCxnSpPr/>
      </xdr:nvCxnSpPr>
      <xdr:spPr>
        <a:xfrm>
          <a:off x="12446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96</xdr:row>
      <xdr:rowOff>144434</xdr:rowOff>
    </xdr:from>
    <xdr:ext cx="595419" cy="259045"/>
    <xdr:sp macro="" textlink="">
      <xdr:nvSpPr>
        <xdr:cNvPr id="676" name="テキスト ボックス 675">
          <a:extLst>
            <a:ext uri="{FF2B5EF4-FFF2-40B4-BE49-F238E27FC236}">
              <a16:creationId xmlns:a16="http://schemas.microsoft.com/office/drawing/2014/main" id="{00000000-0008-0000-0700-0000A4020000}"/>
            </a:ext>
          </a:extLst>
        </xdr:cNvPr>
        <xdr:cNvSpPr txBox="1"/>
      </xdr:nvSpPr>
      <xdr:spPr>
        <a:xfrm>
          <a:off x="11850581" y="16603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95</xdr:row>
      <xdr:rowOff>131536</xdr:rowOff>
    </xdr:from>
    <xdr:to>
      <xdr:col>89</xdr:col>
      <xdr:colOff>177800</xdr:colOff>
      <xdr:row>95</xdr:row>
      <xdr:rowOff>131536</xdr:rowOff>
    </xdr:to>
    <xdr:cxnSp macro="">
      <xdr:nvCxnSpPr>
        <xdr:cNvPr id="677" name="直線コネクタ 676">
          <a:extLst>
            <a:ext uri="{FF2B5EF4-FFF2-40B4-BE49-F238E27FC236}">
              <a16:creationId xmlns:a16="http://schemas.microsoft.com/office/drawing/2014/main" id="{00000000-0008-0000-0700-0000A5020000}"/>
            </a:ext>
          </a:extLst>
        </xdr:cNvPr>
        <xdr:cNvCxnSpPr/>
      </xdr:nvCxnSpPr>
      <xdr:spPr>
        <a:xfrm>
          <a:off x="12446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94</xdr:row>
      <xdr:rowOff>160763</xdr:rowOff>
    </xdr:from>
    <xdr:ext cx="595419" cy="259045"/>
    <xdr:sp macro="" textlink="">
      <xdr:nvSpPr>
        <xdr:cNvPr id="678" name="テキスト ボックス 677">
          <a:extLst>
            <a:ext uri="{FF2B5EF4-FFF2-40B4-BE49-F238E27FC236}">
              <a16:creationId xmlns:a16="http://schemas.microsoft.com/office/drawing/2014/main" id="{00000000-0008-0000-0700-0000A6020000}"/>
            </a:ext>
          </a:extLst>
        </xdr:cNvPr>
        <xdr:cNvSpPr txBox="1"/>
      </xdr:nvSpPr>
      <xdr:spPr>
        <a:xfrm>
          <a:off x="11850581" y="16277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147864</xdr:rowOff>
    </xdr:from>
    <xdr:to>
      <xdr:col>89</xdr:col>
      <xdr:colOff>177800</xdr:colOff>
      <xdr:row>93</xdr:row>
      <xdr:rowOff>147864</xdr:rowOff>
    </xdr:to>
    <xdr:cxnSp macro="">
      <xdr:nvCxnSpPr>
        <xdr:cNvPr id="679" name="直線コネクタ 678">
          <a:extLst>
            <a:ext uri="{FF2B5EF4-FFF2-40B4-BE49-F238E27FC236}">
              <a16:creationId xmlns:a16="http://schemas.microsoft.com/office/drawing/2014/main" id="{00000000-0008-0000-0700-0000A7020000}"/>
            </a:ext>
          </a:extLst>
        </xdr:cNvPr>
        <xdr:cNvCxnSpPr/>
      </xdr:nvCxnSpPr>
      <xdr:spPr>
        <a:xfrm>
          <a:off x="12446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93</xdr:row>
      <xdr:rowOff>5641</xdr:rowOff>
    </xdr:from>
    <xdr:ext cx="595419" cy="259045"/>
    <xdr:sp macro="" textlink="">
      <xdr:nvSpPr>
        <xdr:cNvPr id="680" name="テキスト ボックス 679">
          <a:extLst>
            <a:ext uri="{FF2B5EF4-FFF2-40B4-BE49-F238E27FC236}">
              <a16:creationId xmlns:a16="http://schemas.microsoft.com/office/drawing/2014/main" id="{00000000-0008-0000-0700-0000A8020000}"/>
            </a:ext>
          </a:extLst>
        </xdr:cNvPr>
        <xdr:cNvSpPr txBox="1"/>
      </xdr:nvSpPr>
      <xdr:spPr>
        <a:xfrm>
          <a:off x="11850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164193</xdr:rowOff>
    </xdr:from>
    <xdr:to>
      <xdr:col>89</xdr:col>
      <xdr:colOff>177800</xdr:colOff>
      <xdr:row>91</xdr:row>
      <xdr:rowOff>164193</xdr:rowOff>
    </xdr:to>
    <xdr:cxnSp macro="">
      <xdr:nvCxnSpPr>
        <xdr:cNvPr id="681" name="直線コネクタ 680">
          <a:extLst>
            <a:ext uri="{FF2B5EF4-FFF2-40B4-BE49-F238E27FC236}">
              <a16:creationId xmlns:a16="http://schemas.microsoft.com/office/drawing/2014/main" id="{00000000-0008-0000-0700-0000A9020000}"/>
            </a:ext>
          </a:extLst>
        </xdr:cNvPr>
        <xdr:cNvCxnSpPr/>
      </xdr:nvCxnSpPr>
      <xdr:spPr>
        <a:xfrm>
          <a:off x="12446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21970</xdr:rowOff>
    </xdr:from>
    <xdr:ext cx="595419" cy="259045"/>
    <xdr:sp macro="" textlink="">
      <xdr:nvSpPr>
        <xdr:cNvPr id="682" name="テキスト ボックス 681">
          <a:extLst>
            <a:ext uri="{FF2B5EF4-FFF2-40B4-BE49-F238E27FC236}">
              <a16:creationId xmlns:a16="http://schemas.microsoft.com/office/drawing/2014/main" id="{00000000-0008-0000-0700-0000AA020000}"/>
            </a:ext>
          </a:extLst>
        </xdr:cNvPr>
        <xdr:cNvSpPr txBox="1"/>
      </xdr:nvSpPr>
      <xdr:spPr>
        <a:xfrm>
          <a:off x="11850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9071</xdr:rowOff>
    </xdr:from>
    <xdr:to>
      <xdr:col>89</xdr:col>
      <xdr:colOff>177800</xdr:colOff>
      <xdr:row>90</xdr:row>
      <xdr:rowOff>9071</xdr:rowOff>
    </xdr:to>
    <xdr:cxnSp macro="">
      <xdr:nvCxnSpPr>
        <xdr:cNvPr id="683" name="直線コネクタ 682">
          <a:extLst>
            <a:ext uri="{FF2B5EF4-FFF2-40B4-BE49-F238E27FC236}">
              <a16:creationId xmlns:a16="http://schemas.microsoft.com/office/drawing/2014/main" id="{00000000-0008-0000-0700-0000AB020000}"/>
            </a:ext>
          </a:extLst>
        </xdr:cNvPr>
        <xdr:cNvCxnSpPr/>
      </xdr:nvCxnSpPr>
      <xdr:spPr>
        <a:xfrm>
          <a:off x="12446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38298</xdr:rowOff>
    </xdr:from>
    <xdr:ext cx="595419" cy="259045"/>
    <xdr:sp macro="" textlink="">
      <xdr:nvSpPr>
        <xdr:cNvPr id="684" name="テキスト ボックス 683">
          <a:extLst>
            <a:ext uri="{FF2B5EF4-FFF2-40B4-BE49-F238E27FC236}">
              <a16:creationId xmlns:a16="http://schemas.microsoft.com/office/drawing/2014/main" id="{00000000-0008-0000-0700-0000AC020000}"/>
            </a:ext>
          </a:extLst>
        </xdr:cNvPr>
        <xdr:cNvSpPr txBox="1"/>
      </xdr:nvSpPr>
      <xdr:spPr>
        <a:xfrm>
          <a:off x="11850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5" name="直線コネクタ 684">
          <a:extLst>
            <a:ext uri="{FF2B5EF4-FFF2-40B4-BE49-F238E27FC236}">
              <a16:creationId xmlns:a16="http://schemas.microsoft.com/office/drawing/2014/main" id="{00000000-0008-0000-0700-0000AD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6" name="テキスト ボックス 685">
          <a:extLst>
            <a:ext uri="{FF2B5EF4-FFF2-40B4-BE49-F238E27FC236}">
              <a16:creationId xmlns:a16="http://schemas.microsoft.com/office/drawing/2014/main" id="{00000000-0008-0000-0700-0000AE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7" name="公債費グラフ枠">
          <a:extLst>
            <a:ext uri="{FF2B5EF4-FFF2-40B4-BE49-F238E27FC236}">
              <a16:creationId xmlns:a16="http://schemas.microsoft.com/office/drawing/2014/main" id="{00000000-0008-0000-0700-0000AF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135455</xdr:rowOff>
    </xdr:from>
    <xdr:to>
      <xdr:col>85</xdr:col>
      <xdr:colOff>126364</xdr:colOff>
      <xdr:row>99</xdr:row>
      <xdr:rowOff>4319</xdr:rowOff>
    </xdr:to>
    <xdr:cxnSp macro="">
      <xdr:nvCxnSpPr>
        <xdr:cNvPr id="688" name="直線コネクタ 687">
          <a:extLst>
            <a:ext uri="{FF2B5EF4-FFF2-40B4-BE49-F238E27FC236}">
              <a16:creationId xmlns:a16="http://schemas.microsoft.com/office/drawing/2014/main" id="{00000000-0008-0000-0700-0000B0020000}"/>
            </a:ext>
          </a:extLst>
        </xdr:cNvPr>
        <xdr:cNvCxnSpPr/>
      </xdr:nvCxnSpPr>
      <xdr:spPr>
        <a:xfrm flipV="1">
          <a:off x="16317595" y="15565955"/>
          <a:ext cx="1269" cy="14119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8146</xdr:rowOff>
    </xdr:from>
    <xdr:ext cx="534377" cy="259045"/>
    <xdr:sp macro="" textlink="">
      <xdr:nvSpPr>
        <xdr:cNvPr id="689" name="公債費最小値テキスト">
          <a:extLst>
            <a:ext uri="{FF2B5EF4-FFF2-40B4-BE49-F238E27FC236}">
              <a16:creationId xmlns:a16="http://schemas.microsoft.com/office/drawing/2014/main" id="{00000000-0008-0000-0700-0000B1020000}"/>
            </a:ext>
          </a:extLst>
        </xdr:cNvPr>
        <xdr:cNvSpPr txBox="1"/>
      </xdr:nvSpPr>
      <xdr:spPr>
        <a:xfrm>
          <a:off x="16370300" y="169816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28,955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4319</xdr:rowOff>
    </xdr:from>
    <xdr:to>
      <xdr:col>86</xdr:col>
      <xdr:colOff>25400</xdr:colOff>
      <xdr:row>99</xdr:row>
      <xdr:rowOff>4319</xdr:rowOff>
    </xdr:to>
    <xdr:cxnSp macro="">
      <xdr:nvCxnSpPr>
        <xdr:cNvPr id="690" name="直線コネクタ 689">
          <a:extLst>
            <a:ext uri="{FF2B5EF4-FFF2-40B4-BE49-F238E27FC236}">
              <a16:creationId xmlns:a16="http://schemas.microsoft.com/office/drawing/2014/main" id="{00000000-0008-0000-0700-0000B2020000}"/>
            </a:ext>
          </a:extLst>
        </xdr:cNvPr>
        <xdr:cNvCxnSpPr/>
      </xdr:nvCxnSpPr>
      <xdr:spPr>
        <a:xfrm>
          <a:off x="16230600" y="169778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82132</xdr:rowOff>
    </xdr:from>
    <xdr:ext cx="599010" cy="259045"/>
    <xdr:sp macro="" textlink="">
      <xdr:nvSpPr>
        <xdr:cNvPr id="691" name="公債費最大値テキスト">
          <a:extLst>
            <a:ext uri="{FF2B5EF4-FFF2-40B4-BE49-F238E27FC236}">
              <a16:creationId xmlns:a16="http://schemas.microsoft.com/office/drawing/2014/main" id="{00000000-0008-0000-0700-0000B3020000}"/>
            </a:ext>
          </a:extLst>
        </xdr:cNvPr>
        <xdr:cNvSpPr txBox="1"/>
      </xdr:nvSpPr>
      <xdr:spPr>
        <a:xfrm>
          <a:off x="16370300" y="153411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461,300</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135455</xdr:rowOff>
    </xdr:from>
    <xdr:to>
      <xdr:col>86</xdr:col>
      <xdr:colOff>25400</xdr:colOff>
      <xdr:row>90</xdr:row>
      <xdr:rowOff>135455</xdr:rowOff>
    </xdr:to>
    <xdr:cxnSp macro="">
      <xdr:nvCxnSpPr>
        <xdr:cNvPr id="692" name="直線コネクタ 691">
          <a:extLst>
            <a:ext uri="{FF2B5EF4-FFF2-40B4-BE49-F238E27FC236}">
              <a16:creationId xmlns:a16="http://schemas.microsoft.com/office/drawing/2014/main" id="{00000000-0008-0000-0700-0000B4020000}"/>
            </a:ext>
          </a:extLst>
        </xdr:cNvPr>
        <xdr:cNvCxnSpPr/>
      </xdr:nvCxnSpPr>
      <xdr:spPr>
        <a:xfrm>
          <a:off x="16230600" y="155659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110465</xdr:rowOff>
    </xdr:from>
    <xdr:to>
      <xdr:col>85</xdr:col>
      <xdr:colOff>127000</xdr:colOff>
      <xdr:row>98</xdr:row>
      <xdr:rowOff>116753</xdr:rowOff>
    </xdr:to>
    <xdr:cxnSp macro="">
      <xdr:nvCxnSpPr>
        <xdr:cNvPr id="693" name="直線コネクタ 692">
          <a:extLst>
            <a:ext uri="{FF2B5EF4-FFF2-40B4-BE49-F238E27FC236}">
              <a16:creationId xmlns:a16="http://schemas.microsoft.com/office/drawing/2014/main" id="{00000000-0008-0000-0700-0000B5020000}"/>
            </a:ext>
          </a:extLst>
        </xdr:cNvPr>
        <xdr:cNvCxnSpPr/>
      </xdr:nvCxnSpPr>
      <xdr:spPr>
        <a:xfrm flipV="1">
          <a:off x="15481300" y="16912565"/>
          <a:ext cx="838200" cy="6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12113</xdr:rowOff>
    </xdr:from>
    <xdr:ext cx="534377" cy="259045"/>
    <xdr:sp macro="" textlink="">
      <xdr:nvSpPr>
        <xdr:cNvPr id="694" name="公債費平均値テキスト">
          <a:extLst>
            <a:ext uri="{FF2B5EF4-FFF2-40B4-BE49-F238E27FC236}">
              <a16:creationId xmlns:a16="http://schemas.microsoft.com/office/drawing/2014/main" id="{00000000-0008-0000-0700-0000B6020000}"/>
            </a:ext>
          </a:extLst>
        </xdr:cNvPr>
        <xdr:cNvSpPr txBox="1"/>
      </xdr:nvSpPr>
      <xdr:spPr>
        <a:xfrm>
          <a:off x="16370300" y="1664276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70,518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160686</xdr:rowOff>
    </xdr:from>
    <xdr:to>
      <xdr:col>85</xdr:col>
      <xdr:colOff>177800</xdr:colOff>
      <xdr:row>98</xdr:row>
      <xdr:rowOff>90836</xdr:rowOff>
    </xdr:to>
    <xdr:sp macro="" textlink="">
      <xdr:nvSpPr>
        <xdr:cNvPr id="695" name="フローチャート: 判断 694">
          <a:extLst>
            <a:ext uri="{FF2B5EF4-FFF2-40B4-BE49-F238E27FC236}">
              <a16:creationId xmlns:a16="http://schemas.microsoft.com/office/drawing/2014/main" id="{00000000-0008-0000-0700-0000B7020000}"/>
            </a:ext>
          </a:extLst>
        </xdr:cNvPr>
        <xdr:cNvSpPr/>
      </xdr:nvSpPr>
      <xdr:spPr>
        <a:xfrm>
          <a:off x="16268700" y="167913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114238</xdr:rowOff>
    </xdr:from>
    <xdr:to>
      <xdr:col>81</xdr:col>
      <xdr:colOff>50800</xdr:colOff>
      <xdr:row>98</xdr:row>
      <xdr:rowOff>116753</xdr:rowOff>
    </xdr:to>
    <xdr:cxnSp macro="">
      <xdr:nvCxnSpPr>
        <xdr:cNvPr id="696" name="直線コネクタ 695">
          <a:extLst>
            <a:ext uri="{FF2B5EF4-FFF2-40B4-BE49-F238E27FC236}">
              <a16:creationId xmlns:a16="http://schemas.microsoft.com/office/drawing/2014/main" id="{00000000-0008-0000-0700-0000B8020000}"/>
            </a:ext>
          </a:extLst>
        </xdr:cNvPr>
        <xdr:cNvCxnSpPr/>
      </xdr:nvCxnSpPr>
      <xdr:spPr>
        <a:xfrm>
          <a:off x="14592300" y="16916338"/>
          <a:ext cx="889000" cy="25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165060</xdr:rowOff>
    </xdr:from>
    <xdr:to>
      <xdr:col>81</xdr:col>
      <xdr:colOff>101600</xdr:colOff>
      <xdr:row>98</xdr:row>
      <xdr:rowOff>95210</xdr:rowOff>
    </xdr:to>
    <xdr:sp macro="" textlink="">
      <xdr:nvSpPr>
        <xdr:cNvPr id="697" name="フローチャート: 判断 696">
          <a:extLst>
            <a:ext uri="{FF2B5EF4-FFF2-40B4-BE49-F238E27FC236}">
              <a16:creationId xmlns:a16="http://schemas.microsoft.com/office/drawing/2014/main" id="{00000000-0008-0000-0700-0000B9020000}"/>
            </a:ext>
          </a:extLst>
        </xdr:cNvPr>
        <xdr:cNvSpPr/>
      </xdr:nvSpPr>
      <xdr:spPr>
        <a:xfrm>
          <a:off x="15430500" y="167957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111737</xdr:rowOff>
    </xdr:from>
    <xdr:ext cx="534377" cy="259045"/>
    <xdr:sp macro="" textlink="">
      <xdr:nvSpPr>
        <xdr:cNvPr id="698" name="テキスト ボックス 697">
          <a:extLst>
            <a:ext uri="{FF2B5EF4-FFF2-40B4-BE49-F238E27FC236}">
              <a16:creationId xmlns:a16="http://schemas.microsoft.com/office/drawing/2014/main" id="{00000000-0008-0000-0700-0000BA020000}"/>
            </a:ext>
          </a:extLst>
        </xdr:cNvPr>
        <xdr:cNvSpPr txBox="1"/>
      </xdr:nvSpPr>
      <xdr:spPr>
        <a:xfrm>
          <a:off x="15214111" y="165709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114238</xdr:rowOff>
    </xdr:from>
    <xdr:to>
      <xdr:col>76</xdr:col>
      <xdr:colOff>114300</xdr:colOff>
      <xdr:row>98</xdr:row>
      <xdr:rowOff>114782</xdr:rowOff>
    </xdr:to>
    <xdr:cxnSp macro="">
      <xdr:nvCxnSpPr>
        <xdr:cNvPr id="699" name="直線コネクタ 698">
          <a:extLst>
            <a:ext uri="{FF2B5EF4-FFF2-40B4-BE49-F238E27FC236}">
              <a16:creationId xmlns:a16="http://schemas.microsoft.com/office/drawing/2014/main" id="{00000000-0008-0000-0700-0000BB020000}"/>
            </a:ext>
          </a:extLst>
        </xdr:cNvPr>
        <xdr:cNvCxnSpPr/>
      </xdr:nvCxnSpPr>
      <xdr:spPr>
        <a:xfrm flipV="1">
          <a:off x="13703300" y="16916338"/>
          <a:ext cx="889000" cy="5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162902</xdr:rowOff>
    </xdr:from>
    <xdr:to>
      <xdr:col>76</xdr:col>
      <xdr:colOff>165100</xdr:colOff>
      <xdr:row>98</xdr:row>
      <xdr:rowOff>93052</xdr:rowOff>
    </xdr:to>
    <xdr:sp macro="" textlink="">
      <xdr:nvSpPr>
        <xdr:cNvPr id="700" name="フローチャート: 判断 699">
          <a:extLst>
            <a:ext uri="{FF2B5EF4-FFF2-40B4-BE49-F238E27FC236}">
              <a16:creationId xmlns:a16="http://schemas.microsoft.com/office/drawing/2014/main" id="{00000000-0008-0000-0700-0000BC020000}"/>
            </a:ext>
          </a:extLst>
        </xdr:cNvPr>
        <xdr:cNvSpPr/>
      </xdr:nvSpPr>
      <xdr:spPr>
        <a:xfrm>
          <a:off x="14541500" y="167935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109579</xdr:rowOff>
    </xdr:from>
    <xdr:ext cx="534377" cy="259045"/>
    <xdr:sp macro="" textlink="">
      <xdr:nvSpPr>
        <xdr:cNvPr id="701" name="テキスト ボックス 700">
          <a:extLst>
            <a:ext uri="{FF2B5EF4-FFF2-40B4-BE49-F238E27FC236}">
              <a16:creationId xmlns:a16="http://schemas.microsoft.com/office/drawing/2014/main" id="{00000000-0008-0000-0700-0000BD020000}"/>
            </a:ext>
          </a:extLst>
        </xdr:cNvPr>
        <xdr:cNvSpPr txBox="1"/>
      </xdr:nvSpPr>
      <xdr:spPr>
        <a:xfrm>
          <a:off x="14325111" y="165687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69,840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114782</xdr:rowOff>
    </xdr:from>
    <xdr:to>
      <xdr:col>71</xdr:col>
      <xdr:colOff>177800</xdr:colOff>
      <xdr:row>98</xdr:row>
      <xdr:rowOff>116382</xdr:rowOff>
    </xdr:to>
    <xdr:cxnSp macro="">
      <xdr:nvCxnSpPr>
        <xdr:cNvPr id="702" name="直線コネクタ 701">
          <a:extLst>
            <a:ext uri="{FF2B5EF4-FFF2-40B4-BE49-F238E27FC236}">
              <a16:creationId xmlns:a16="http://schemas.microsoft.com/office/drawing/2014/main" id="{00000000-0008-0000-0700-0000BE020000}"/>
            </a:ext>
          </a:extLst>
        </xdr:cNvPr>
        <xdr:cNvCxnSpPr/>
      </xdr:nvCxnSpPr>
      <xdr:spPr>
        <a:xfrm flipV="1">
          <a:off x="12814300" y="16916882"/>
          <a:ext cx="889000" cy="1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162140</xdr:rowOff>
    </xdr:from>
    <xdr:to>
      <xdr:col>72</xdr:col>
      <xdr:colOff>38100</xdr:colOff>
      <xdr:row>98</xdr:row>
      <xdr:rowOff>92290</xdr:rowOff>
    </xdr:to>
    <xdr:sp macro="" textlink="">
      <xdr:nvSpPr>
        <xdr:cNvPr id="703" name="フローチャート: 判断 702">
          <a:extLst>
            <a:ext uri="{FF2B5EF4-FFF2-40B4-BE49-F238E27FC236}">
              <a16:creationId xmlns:a16="http://schemas.microsoft.com/office/drawing/2014/main" id="{00000000-0008-0000-0700-0000BF020000}"/>
            </a:ext>
          </a:extLst>
        </xdr:cNvPr>
        <xdr:cNvSpPr/>
      </xdr:nvSpPr>
      <xdr:spPr>
        <a:xfrm>
          <a:off x="13652500" y="167927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108817</xdr:rowOff>
    </xdr:from>
    <xdr:ext cx="534377" cy="259045"/>
    <xdr:sp macro="" textlink="">
      <xdr:nvSpPr>
        <xdr:cNvPr id="704" name="テキスト ボックス 703">
          <a:extLst>
            <a:ext uri="{FF2B5EF4-FFF2-40B4-BE49-F238E27FC236}">
              <a16:creationId xmlns:a16="http://schemas.microsoft.com/office/drawing/2014/main" id="{00000000-0008-0000-0700-0000C0020000}"/>
            </a:ext>
          </a:extLst>
        </xdr:cNvPr>
        <xdr:cNvSpPr txBox="1"/>
      </xdr:nvSpPr>
      <xdr:spPr>
        <a:xfrm>
          <a:off x="13436111" y="165680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70,073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159446</xdr:rowOff>
    </xdr:from>
    <xdr:to>
      <xdr:col>67</xdr:col>
      <xdr:colOff>101600</xdr:colOff>
      <xdr:row>98</xdr:row>
      <xdr:rowOff>89596</xdr:rowOff>
    </xdr:to>
    <xdr:sp macro="" textlink="">
      <xdr:nvSpPr>
        <xdr:cNvPr id="705" name="フローチャート: 判断 704">
          <a:extLst>
            <a:ext uri="{FF2B5EF4-FFF2-40B4-BE49-F238E27FC236}">
              <a16:creationId xmlns:a16="http://schemas.microsoft.com/office/drawing/2014/main" id="{00000000-0008-0000-0700-0000C1020000}"/>
            </a:ext>
          </a:extLst>
        </xdr:cNvPr>
        <xdr:cNvSpPr/>
      </xdr:nvSpPr>
      <xdr:spPr>
        <a:xfrm>
          <a:off x="12763500" y="167900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106123</xdr:rowOff>
    </xdr:from>
    <xdr:ext cx="534377" cy="259045"/>
    <xdr:sp macro="" textlink="">
      <xdr:nvSpPr>
        <xdr:cNvPr id="706" name="テキスト ボックス 705">
          <a:extLst>
            <a:ext uri="{FF2B5EF4-FFF2-40B4-BE49-F238E27FC236}">
              <a16:creationId xmlns:a16="http://schemas.microsoft.com/office/drawing/2014/main" id="{00000000-0008-0000-0700-0000C2020000}"/>
            </a:ext>
          </a:extLst>
        </xdr:cNvPr>
        <xdr:cNvSpPr txBox="1"/>
      </xdr:nvSpPr>
      <xdr:spPr>
        <a:xfrm>
          <a:off x="12547111" y="165653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70,898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7" name="テキスト ボックス 706">
          <a:extLst>
            <a:ext uri="{FF2B5EF4-FFF2-40B4-BE49-F238E27FC236}">
              <a16:creationId xmlns:a16="http://schemas.microsoft.com/office/drawing/2014/main" id="{00000000-0008-0000-0700-0000C3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8" name="テキスト ボックス 707">
          <a:extLst>
            <a:ext uri="{FF2B5EF4-FFF2-40B4-BE49-F238E27FC236}">
              <a16:creationId xmlns:a16="http://schemas.microsoft.com/office/drawing/2014/main" id="{00000000-0008-0000-0700-0000C4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9" name="テキスト ボックス 708">
          <a:extLst>
            <a:ext uri="{FF2B5EF4-FFF2-40B4-BE49-F238E27FC236}">
              <a16:creationId xmlns:a16="http://schemas.microsoft.com/office/drawing/2014/main" id="{00000000-0008-0000-0700-0000C5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10" name="テキスト ボックス 709">
          <a:extLst>
            <a:ext uri="{FF2B5EF4-FFF2-40B4-BE49-F238E27FC236}">
              <a16:creationId xmlns:a16="http://schemas.microsoft.com/office/drawing/2014/main" id="{00000000-0008-0000-0700-0000C6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11" name="テキスト ボックス 710">
          <a:extLst>
            <a:ext uri="{FF2B5EF4-FFF2-40B4-BE49-F238E27FC236}">
              <a16:creationId xmlns:a16="http://schemas.microsoft.com/office/drawing/2014/main" id="{00000000-0008-0000-0700-0000C7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59665</xdr:rowOff>
    </xdr:from>
    <xdr:to>
      <xdr:col>85</xdr:col>
      <xdr:colOff>177800</xdr:colOff>
      <xdr:row>98</xdr:row>
      <xdr:rowOff>161265</xdr:rowOff>
    </xdr:to>
    <xdr:sp macro="" textlink="">
      <xdr:nvSpPr>
        <xdr:cNvPr id="712" name="楕円 711">
          <a:extLst>
            <a:ext uri="{FF2B5EF4-FFF2-40B4-BE49-F238E27FC236}">
              <a16:creationId xmlns:a16="http://schemas.microsoft.com/office/drawing/2014/main" id="{00000000-0008-0000-0700-0000C8020000}"/>
            </a:ext>
          </a:extLst>
        </xdr:cNvPr>
        <xdr:cNvSpPr/>
      </xdr:nvSpPr>
      <xdr:spPr>
        <a:xfrm>
          <a:off x="16268700" y="168617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146042</xdr:rowOff>
    </xdr:from>
    <xdr:ext cx="534377" cy="259045"/>
    <xdr:sp macro="" textlink="">
      <xdr:nvSpPr>
        <xdr:cNvPr id="713" name="公債費該当値テキスト">
          <a:extLst>
            <a:ext uri="{FF2B5EF4-FFF2-40B4-BE49-F238E27FC236}">
              <a16:creationId xmlns:a16="http://schemas.microsoft.com/office/drawing/2014/main" id="{00000000-0008-0000-0700-0000C9020000}"/>
            </a:ext>
          </a:extLst>
        </xdr:cNvPr>
        <xdr:cNvSpPr txBox="1"/>
      </xdr:nvSpPr>
      <xdr:spPr>
        <a:xfrm>
          <a:off x="16370300" y="167766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48,952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65953</xdr:rowOff>
    </xdr:from>
    <xdr:to>
      <xdr:col>81</xdr:col>
      <xdr:colOff>101600</xdr:colOff>
      <xdr:row>98</xdr:row>
      <xdr:rowOff>167553</xdr:rowOff>
    </xdr:to>
    <xdr:sp macro="" textlink="">
      <xdr:nvSpPr>
        <xdr:cNvPr id="714" name="楕円 713">
          <a:extLst>
            <a:ext uri="{FF2B5EF4-FFF2-40B4-BE49-F238E27FC236}">
              <a16:creationId xmlns:a16="http://schemas.microsoft.com/office/drawing/2014/main" id="{00000000-0008-0000-0700-0000CA020000}"/>
            </a:ext>
          </a:extLst>
        </xdr:cNvPr>
        <xdr:cNvSpPr/>
      </xdr:nvSpPr>
      <xdr:spPr>
        <a:xfrm>
          <a:off x="15430500" y="168680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158680</xdr:rowOff>
    </xdr:from>
    <xdr:ext cx="534377" cy="259045"/>
    <xdr:sp macro="" textlink="">
      <xdr:nvSpPr>
        <xdr:cNvPr id="715" name="テキスト ボックス 714">
          <a:extLst>
            <a:ext uri="{FF2B5EF4-FFF2-40B4-BE49-F238E27FC236}">
              <a16:creationId xmlns:a16="http://schemas.microsoft.com/office/drawing/2014/main" id="{00000000-0008-0000-0700-0000CB020000}"/>
            </a:ext>
          </a:extLst>
        </xdr:cNvPr>
        <xdr:cNvSpPr txBox="1"/>
      </xdr:nvSpPr>
      <xdr:spPr>
        <a:xfrm>
          <a:off x="15214111" y="169607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47,027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63438</xdr:rowOff>
    </xdr:from>
    <xdr:to>
      <xdr:col>76</xdr:col>
      <xdr:colOff>165100</xdr:colOff>
      <xdr:row>98</xdr:row>
      <xdr:rowOff>165038</xdr:rowOff>
    </xdr:to>
    <xdr:sp macro="" textlink="">
      <xdr:nvSpPr>
        <xdr:cNvPr id="716" name="楕円 715">
          <a:extLst>
            <a:ext uri="{FF2B5EF4-FFF2-40B4-BE49-F238E27FC236}">
              <a16:creationId xmlns:a16="http://schemas.microsoft.com/office/drawing/2014/main" id="{00000000-0008-0000-0700-0000CC020000}"/>
            </a:ext>
          </a:extLst>
        </xdr:cNvPr>
        <xdr:cNvSpPr/>
      </xdr:nvSpPr>
      <xdr:spPr>
        <a:xfrm>
          <a:off x="14541500" y="168655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156165</xdr:rowOff>
    </xdr:from>
    <xdr:ext cx="534377" cy="259045"/>
    <xdr:sp macro="" textlink="">
      <xdr:nvSpPr>
        <xdr:cNvPr id="717" name="テキスト ボックス 716">
          <a:extLst>
            <a:ext uri="{FF2B5EF4-FFF2-40B4-BE49-F238E27FC236}">
              <a16:creationId xmlns:a16="http://schemas.microsoft.com/office/drawing/2014/main" id="{00000000-0008-0000-0700-0000CD020000}"/>
            </a:ext>
          </a:extLst>
        </xdr:cNvPr>
        <xdr:cNvSpPr txBox="1"/>
      </xdr:nvSpPr>
      <xdr:spPr>
        <a:xfrm>
          <a:off x="14325111" y="169582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47,797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63982</xdr:rowOff>
    </xdr:from>
    <xdr:to>
      <xdr:col>72</xdr:col>
      <xdr:colOff>38100</xdr:colOff>
      <xdr:row>98</xdr:row>
      <xdr:rowOff>165582</xdr:rowOff>
    </xdr:to>
    <xdr:sp macro="" textlink="">
      <xdr:nvSpPr>
        <xdr:cNvPr id="718" name="楕円 717">
          <a:extLst>
            <a:ext uri="{FF2B5EF4-FFF2-40B4-BE49-F238E27FC236}">
              <a16:creationId xmlns:a16="http://schemas.microsoft.com/office/drawing/2014/main" id="{00000000-0008-0000-0700-0000CE020000}"/>
            </a:ext>
          </a:extLst>
        </xdr:cNvPr>
        <xdr:cNvSpPr/>
      </xdr:nvSpPr>
      <xdr:spPr>
        <a:xfrm>
          <a:off x="13652500" y="168660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156709</xdr:rowOff>
    </xdr:from>
    <xdr:ext cx="534377" cy="259045"/>
    <xdr:sp macro="" textlink="">
      <xdr:nvSpPr>
        <xdr:cNvPr id="719" name="テキスト ボックス 718">
          <a:extLst>
            <a:ext uri="{FF2B5EF4-FFF2-40B4-BE49-F238E27FC236}">
              <a16:creationId xmlns:a16="http://schemas.microsoft.com/office/drawing/2014/main" id="{00000000-0008-0000-0700-0000CF020000}"/>
            </a:ext>
          </a:extLst>
        </xdr:cNvPr>
        <xdr:cNvSpPr txBox="1"/>
      </xdr:nvSpPr>
      <xdr:spPr>
        <a:xfrm>
          <a:off x="13436111" y="169588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47,630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65582</xdr:rowOff>
    </xdr:from>
    <xdr:to>
      <xdr:col>67</xdr:col>
      <xdr:colOff>101600</xdr:colOff>
      <xdr:row>98</xdr:row>
      <xdr:rowOff>167182</xdr:rowOff>
    </xdr:to>
    <xdr:sp macro="" textlink="">
      <xdr:nvSpPr>
        <xdr:cNvPr id="720" name="楕円 719">
          <a:extLst>
            <a:ext uri="{FF2B5EF4-FFF2-40B4-BE49-F238E27FC236}">
              <a16:creationId xmlns:a16="http://schemas.microsoft.com/office/drawing/2014/main" id="{00000000-0008-0000-0700-0000D0020000}"/>
            </a:ext>
          </a:extLst>
        </xdr:cNvPr>
        <xdr:cNvSpPr/>
      </xdr:nvSpPr>
      <xdr:spPr>
        <a:xfrm>
          <a:off x="12763500" y="168676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158309</xdr:rowOff>
    </xdr:from>
    <xdr:ext cx="534377" cy="259045"/>
    <xdr:sp macro="" textlink="">
      <xdr:nvSpPr>
        <xdr:cNvPr id="721" name="テキスト ボックス 720">
          <a:extLst>
            <a:ext uri="{FF2B5EF4-FFF2-40B4-BE49-F238E27FC236}">
              <a16:creationId xmlns:a16="http://schemas.microsoft.com/office/drawing/2014/main" id="{00000000-0008-0000-0700-0000D1020000}"/>
            </a:ext>
          </a:extLst>
        </xdr:cNvPr>
        <xdr:cNvSpPr txBox="1"/>
      </xdr:nvSpPr>
      <xdr:spPr>
        <a:xfrm>
          <a:off x="12547111" y="169604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47,140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2" name="正方形/長方形 721">
          <a:extLst>
            <a:ext uri="{FF2B5EF4-FFF2-40B4-BE49-F238E27FC236}">
              <a16:creationId xmlns:a16="http://schemas.microsoft.com/office/drawing/2014/main" id="{00000000-0008-0000-0700-0000D2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3" name="正方形/長方形 722">
          <a:extLst>
            <a:ext uri="{FF2B5EF4-FFF2-40B4-BE49-F238E27FC236}">
              <a16:creationId xmlns:a16="http://schemas.microsoft.com/office/drawing/2014/main" id="{00000000-0008-0000-0700-0000D3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4" name="正方形/長方形 723">
          <a:extLst>
            <a:ext uri="{FF2B5EF4-FFF2-40B4-BE49-F238E27FC236}">
              <a16:creationId xmlns:a16="http://schemas.microsoft.com/office/drawing/2014/main" id="{00000000-0008-0000-0700-0000D4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5" name="正方形/長方形 724">
          <a:extLst>
            <a:ext uri="{FF2B5EF4-FFF2-40B4-BE49-F238E27FC236}">
              <a16:creationId xmlns:a16="http://schemas.microsoft.com/office/drawing/2014/main" id="{00000000-0008-0000-0700-0000D5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6" name="正方形/長方形 725">
          <a:extLst>
            <a:ext uri="{FF2B5EF4-FFF2-40B4-BE49-F238E27FC236}">
              <a16:creationId xmlns:a16="http://schemas.microsoft.com/office/drawing/2014/main" id="{00000000-0008-0000-0700-0000D6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7" name="正方形/長方形 726">
          <a:extLst>
            <a:ext uri="{FF2B5EF4-FFF2-40B4-BE49-F238E27FC236}">
              <a16:creationId xmlns:a16="http://schemas.microsoft.com/office/drawing/2014/main" id="{00000000-0008-0000-0700-0000D7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8" name="正方形/長方形 727">
          <a:extLst>
            <a:ext uri="{FF2B5EF4-FFF2-40B4-BE49-F238E27FC236}">
              <a16:creationId xmlns:a16="http://schemas.microsoft.com/office/drawing/2014/main" id="{00000000-0008-0000-0700-0000D8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9" name="正方形/長方形 728">
          <a:extLst>
            <a:ext uri="{FF2B5EF4-FFF2-40B4-BE49-F238E27FC236}">
              <a16:creationId xmlns:a16="http://schemas.microsoft.com/office/drawing/2014/main" id="{00000000-0008-0000-0700-0000D9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30" name="テキスト ボックス 729">
          <a:extLst>
            <a:ext uri="{FF2B5EF4-FFF2-40B4-BE49-F238E27FC236}">
              <a16:creationId xmlns:a16="http://schemas.microsoft.com/office/drawing/2014/main" id="{00000000-0008-0000-0700-0000DA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31" name="直線コネクタ 730">
          <a:extLst>
            <a:ext uri="{FF2B5EF4-FFF2-40B4-BE49-F238E27FC236}">
              <a16:creationId xmlns:a16="http://schemas.microsoft.com/office/drawing/2014/main" id="{00000000-0008-0000-0700-0000DB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32" name="直線コネクタ 731">
          <a:extLst>
            <a:ext uri="{FF2B5EF4-FFF2-40B4-BE49-F238E27FC236}">
              <a16:creationId xmlns:a16="http://schemas.microsoft.com/office/drawing/2014/main" id="{00000000-0008-0000-0700-0000DC020000}"/>
            </a:ext>
          </a:extLst>
        </xdr:cNvPr>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33" name="テキスト ボックス 732">
          <a:extLst>
            <a:ext uri="{FF2B5EF4-FFF2-40B4-BE49-F238E27FC236}">
              <a16:creationId xmlns:a16="http://schemas.microsoft.com/office/drawing/2014/main" id="{00000000-0008-0000-0700-0000DD020000}"/>
            </a:ext>
          </a:extLst>
        </xdr:cNvPr>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34" name="直線コネクタ 733">
          <a:extLst>
            <a:ext uri="{FF2B5EF4-FFF2-40B4-BE49-F238E27FC236}">
              <a16:creationId xmlns:a16="http://schemas.microsoft.com/office/drawing/2014/main" id="{00000000-0008-0000-0700-0000DE020000}"/>
            </a:ext>
          </a:extLst>
        </xdr:cNvPr>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35577</xdr:rowOff>
    </xdr:from>
    <xdr:ext cx="467179" cy="259045"/>
    <xdr:sp macro="" textlink="">
      <xdr:nvSpPr>
        <xdr:cNvPr id="735" name="テキスト ボックス 734">
          <a:extLst>
            <a:ext uri="{FF2B5EF4-FFF2-40B4-BE49-F238E27FC236}">
              <a16:creationId xmlns:a16="http://schemas.microsoft.com/office/drawing/2014/main" id="{00000000-0008-0000-0700-0000DF020000}"/>
            </a:ext>
          </a:extLst>
        </xdr:cNvPr>
        <xdr:cNvSpPr txBox="1"/>
      </xdr:nvSpPr>
      <xdr:spPr>
        <a:xfrm>
          <a:off x="17820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36" name="直線コネクタ 735">
          <a:extLst>
            <a:ext uri="{FF2B5EF4-FFF2-40B4-BE49-F238E27FC236}">
              <a16:creationId xmlns:a16="http://schemas.microsoft.com/office/drawing/2014/main" id="{00000000-0008-0000-0700-0000E0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168927</xdr:rowOff>
    </xdr:from>
    <xdr:ext cx="467179" cy="259045"/>
    <xdr:sp macro="" textlink="">
      <xdr:nvSpPr>
        <xdr:cNvPr id="737" name="テキスト ボックス 736">
          <a:extLst>
            <a:ext uri="{FF2B5EF4-FFF2-40B4-BE49-F238E27FC236}">
              <a16:creationId xmlns:a16="http://schemas.microsoft.com/office/drawing/2014/main" id="{00000000-0008-0000-0700-0000E1020000}"/>
            </a:ext>
          </a:extLst>
        </xdr:cNvPr>
        <xdr:cNvSpPr txBox="1"/>
      </xdr:nvSpPr>
      <xdr:spPr>
        <a:xfrm>
          <a:off x="17820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38" name="直線コネクタ 737">
          <a:extLst>
            <a:ext uri="{FF2B5EF4-FFF2-40B4-BE49-F238E27FC236}">
              <a16:creationId xmlns:a16="http://schemas.microsoft.com/office/drawing/2014/main" id="{00000000-0008-0000-0700-0000E2020000}"/>
            </a:ext>
          </a:extLst>
        </xdr:cNvPr>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130827</xdr:rowOff>
    </xdr:from>
    <xdr:ext cx="467179" cy="259045"/>
    <xdr:sp macro="" textlink="">
      <xdr:nvSpPr>
        <xdr:cNvPr id="739" name="テキスト ボックス 738">
          <a:extLst>
            <a:ext uri="{FF2B5EF4-FFF2-40B4-BE49-F238E27FC236}">
              <a16:creationId xmlns:a16="http://schemas.microsoft.com/office/drawing/2014/main" id="{00000000-0008-0000-0700-0000E3020000}"/>
            </a:ext>
          </a:extLst>
        </xdr:cNvPr>
        <xdr:cNvSpPr txBox="1"/>
      </xdr:nvSpPr>
      <xdr:spPr>
        <a:xfrm>
          <a:off x="17820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40" name="直線コネクタ 739">
          <a:extLst>
            <a:ext uri="{FF2B5EF4-FFF2-40B4-BE49-F238E27FC236}">
              <a16:creationId xmlns:a16="http://schemas.microsoft.com/office/drawing/2014/main" id="{00000000-0008-0000-0700-0000E4020000}"/>
            </a:ext>
          </a:extLst>
        </xdr:cNvPr>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92727</xdr:rowOff>
    </xdr:from>
    <xdr:ext cx="467179" cy="259045"/>
    <xdr:sp macro="" textlink="">
      <xdr:nvSpPr>
        <xdr:cNvPr id="741" name="テキスト ボックス 740">
          <a:extLst>
            <a:ext uri="{FF2B5EF4-FFF2-40B4-BE49-F238E27FC236}">
              <a16:creationId xmlns:a16="http://schemas.microsoft.com/office/drawing/2014/main" id="{00000000-0008-0000-0700-0000E5020000}"/>
            </a:ext>
          </a:extLst>
        </xdr:cNvPr>
        <xdr:cNvSpPr txBox="1"/>
      </xdr:nvSpPr>
      <xdr:spPr>
        <a:xfrm>
          <a:off x="17820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42" name="直線コネクタ 741">
          <a:extLst>
            <a:ext uri="{FF2B5EF4-FFF2-40B4-BE49-F238E27FC236}">
              <a16:creationId xmlns:a16="http://schemas.microsoft.com/office/drawing/2014/main" id="{00000000-0008-0000-0700-0000E6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43" name="テキスト ボックス 742">
          <a:extLst>
            <a:ext uri="{FF2B5EF4-FFF2-40B4-BE49-F238E27FC236}">
              <a16:creationId xmlns:a16="http://schemas.microsoft.com/office/drawing/2014/main" id="{00000000-0008-0000-0700-0000E7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4" name="諸支出金グラフ枠">
          <a:extLst>
            <a:ext uri="{FF2B5EF4-FFF2-40B4-BE49-F238E27FC236}">
              <a16:creationId xmlns:a16="http://schemas.microsoft.com/office/drawing/2014/main" id="{00000000-0008-0000-0700-0000E8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29</xdr:row>
      <xdr:rowOff>149416</xdr:rowOff>
    </xdr:from>
    <xdr:to>
      <xdr:col>116</xdr:col>
      <xdr:colOff>62864</xdr:colOff>
      <xdr:row>39</xdr:row>
      <xdr:rowOff>44450</xdr:rowOff>
    </xdr:to>
    <xdr:cxnSp macro="">
      <xdr:nvCxnSpPr>
        <xdr:cNvPr id="745" name="直線コネクタ 744">
          <a:extLst>
            <a:ext uri="{FF2B5EF4-FFF2-40B4-BE49-F238E27FC236}">
              <a16:creationId xmlns:a16="http://schemas.microsoft.com/office/drawing/2014/main" id="{00000000-0008-0000-0700-0000E9020000}"/>
            </a:ext>
          </a:extLst>
        </xdr:cNvPr>
        <xdr:cNvCxnSpPr/>
      </xdr:nvCxnSpPr>
      <xdr:spPr>
        <a:xfrm flipV="1">
          <a:off x="22159595" y="5121466"/>
          <a:ext cx="1269" cy="16095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73360</xdr:rowOff>
    </xdr:from>
    <xdr:ext cx="249299" cy="259045"/>
    <xdr:sp macro="" textlink="">
      <xdr:nvSpPr>
        <xdr:cNvPr id="746" name="諸支出金最小値テキスト">
          <a:extLst>
            <a:ext uri="{FF2B5EF4-FFF2-40B4-BE49-F238E27FC236}">
              <a16:creationId xmlns:a16="http://schemas.microsoft.com/office/drawing/2014/main" id="{00000000-0008-0000-0700-0000EA020000}"/>
            </a:ext>
          </a:extLst>
        </xdr:cNvPr>
        <xdr:cNvSpPr txBox="1"/>
      </xdr:nvSpPr>
      <xdr:spPr>
        <a:xfrm>
          <a:off x="22212300" y="6759910"/>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47" name="直線コネクタ 746">
          <a:extLst>
            <a:ext uri="{FF2B5EF4-FFF2-40B4-BE49-F238E27FC236}">
              <a16:creationId xmlns:a16="http://schemas.microsoft.com/office/drawing/2014/main" id="{00000000-0008-0000-0700-0000EB020000}"/>
            </a:ext>
          </a:extLst>
        </xdr:cNvPr>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28</xdr:row>
      <xdr:rowOff>96093</xdr:rowOff>
    </xdr:from>
    <xdr:ext cx="469744" cy="259045"/>
    <xdr:sp macro="" textlink="">
      <xdr:nvSpPr>
        <xdr:cNvPr id="748" name="諸支出金最大値テキスト">
          <a:extLst>
            <a:ext uri="{FF2B5EF4-FFF2-40B4-BE49-F238E27FC236}">
              <a16:creationId xmlns:a16="http://schemas.microsoft.com/office/drawing/2014/main" id="{00000000-0008-0000-0700-0000EC020000}"/>
            </a:ext>
          </a:extLst>
        </xdr:cNvPr>
        <xdr:cNvSpPr txBox="1"/>
      </xdr:nvSpPr>
      <xdr:spPr>
        <a:xfrm>
          <a:off x="22212300" y="48966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8,449</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29</xdr:row>
      <xdr:rowOff>149416</xdr:rowOff>
    </xdr:from>
    <xdr:to>
      <xdr:col>116</xdr:col>
      <xdr:colOff>152400</xdr:colOff>
      <xdr:row>29</xdr:row>
      <xdr:rowOff>149416</xdr:rowOff>
    </xdr:to>
    <xdr:cxnSp macro="">
      <xdr:nvCxnSpPr>
        <xdr:cNvPr id="749" name="直線コネクタ 748">
          <a:extLst>
            <a:ext uri="{FF2B5EF4-FFF2-40B4-BE49-F238E27FC236}">
              <a16:creationId xmlns:a16="http://schemas.microsoft.com/office/drawing/2014/main" id="{00000000-0008-0000-0700-0000ED020000}"/>
            </a:ext>
          </a:extLst>
        </xdr:cNvPr>
        <xdr:cNvCxnSpPr/>
      </xdr:nvCxnSpPr>
      <xdr:spPr>
        <a:xfrm>
          <a:off x="22072600" y="51214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44450</xdr:rowOff>
    </xdr:from>
    <xdr:to>
      <xdr:col>116</xdr:col>
      <xdr:colOff>63500</xdr:colOff>
      <xdr:row>39</xdr:row>
      <xdr:rowOff>44450</xdr:rowOff>
    </xdr:to>
    <xdr:cxnSp macro="">
      <xdr:nvCxnSpPr>
        <xdr:cNvPr id="750" name="直線コネクタ 749">
          <a:extLst>
            <a:ext uri="{FF2B5EF4-FFF2-40B4-BE49-F238E27FC236}">
              <a16:creationId xmlns:a16="http://schemas.microsoft.com/office/drawing/2014/main" id="{00000000-0008-0000-0700-0000EE020000}"/>
            </a:ext>
          </a:extLst>
        </xdr:cNvPr>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162259</xdr:rowOff>
    </xdr:from>
    <xdr:ext cx="378565" cy="259045"/>
    <xdr:sp macro="" textlink="">
      <xdr:nvSpPr>
        <xdr:cNvPr id="751" name="諸支出金平均値テキスト">
          <a:extLst>
            <a:ext uri="{FF2B5EF4-FFF2-40B4-BE49-F238E27FC236}">
              <a16:creationId xmlns:a16="http://schemas.microsoft.com/office/drawing/2014/main" id="{00000000-0008-0000-0700-0000EF020000}"/>
            </a:ext>
          </a:extLst>
        </xdr:cNvPr>
        <xdr:cNvSpPr txBox="1"/>
      </xdr:nvSpPr>
      <xdr:spPr>
        <a:xfrm>
          <a:off x="22212300" y="6505909"/>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139382</xdr:rowOff>
    </xdr:from>
    <xdr:to>
      <xdr:col>116</xdr:col>
      <xdr:colOff>114300</xdr:colOff>
      <xdr:row>39</xdr:row>
      <xdr:rowOff>69532</xdr:rowOff>
    </xdr:to>
    <xdr:sp macro="" textlink="">
      <xdr:nvSpPr>
        <xdr:cNvPr id="752" name="フローチャート: 判断 751">
          <a:extLst>
            <a:ext uri="{FF2B5EF4-FFF2-40B4-BE49-F238E27FC236}">
              <a16:creationId xmlns:a16="http://schemas.microsoft.com/office/drawing/2014/main" id="{00000000-0008-0000-0700-0000F0020000}"/>
            </a:ext>
          </a:extLst>
        </xdr:cNvPr>
        <xdr:cNvSpPr/>
      </xdr:nvSpPr>
      <xdr:spPr>
        <a:xfrm>
          <a:off x="22110700" y="66544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44450</xdr:rowOff>
    </xdr:from>
    <xdr:to>
      <xdr:col>111</xdr:col>
      <xdr:colOff>177800</xdr:colOff>
      <xdr:row>39</xdr:row>
      <xdr:rowOff>44450</xdr:rowOff>
    </xdr:to>
    <xdr:cxnSp macro="">
      <xdr:nvCxnSpPr>
        <xdr:cNvPr id="753" name="直線コネクタ 752">
          <a:extLst>
            <a:ext uri="{FF2B5EF4-FFF2-40B4-BE49-F238E27FC236}">
              <a16:creationId xmlns:a16="http://schemas.microsoft.com/office/drawing/2014/main" id="{00000000-0008-0000-0700-0000F1020000}"/>
            </a:ext>
          </a:extLst>
        </xdr:cNvPr>
        <xdr:cNvCxnSpPr/>
      </xdr:nvCxnSpPr>
      <xdr:spPr>
        <a:xfrm>
          <a:off x="2043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142240</xdr:rowOff>
    </xdr:from>
    <xdr:to>
      <xdr:col>112</xdr:col>
      <xdr:colOff>38100</xdr:colOff>
      <xdr:row>39</xdr:row>
      <xdr:rowOff>72390</xdr:rowOff>
    </xdr:to>
    <xdr:sp macro="" textlink="">
      <xdr:nvSpPr>
        <xdr:cNvPr id="754" name="フローチャート: 判断 753">
          <a:extLst>
            <a:ext uri="{FF2B5EF4-FFF2-40B4-BE49-F238E27FC236}">
              <a16:creationId xmlns:a16="http://schemas.microsoft.com/office/drawing/2014/main" id="{00000000-0008-0000-0700-0000F2020000}"/>
            </a:ext>
          </a:extLst>
        </xdr:cNvPr>
        <xdr:cNvSpPr/>
      </xdr:nvSpPr>
      <xdr:spPr>
        <a:xfrm>
          <a:off x="21272500" y="66573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37</xdr:row>
      <xdr:rowOff>88917</xdr:rowOff>
    </xdr:from>
    <xdr:ext cx="378565" cy="259045"/>
    <xdr:sp macro="" textlink="">
      <xdr:nvSpPr>
        <xdr:cNvPr id="755" name="テキスト ボックス 754">
          <a:extLst>
            <a:ext uri="{FF2B5EF4-FFF2-40B4-BE49-F238E27FC236}">
              <a16:creationId xmlns:a16="http://schemas.microsoft.com/office/drawing/2014/main" id="{00000000-0008-0000-0700-0000F3020000}"/>
            </a:ext>
          </a:extLst>
        </xdr:cNvPr>
        <xdr:cNvSpPr txBox="1"/>
      </xdr:nvSpPr>
      <xdr:spPr>
        <a:xfrm>
          <a:off x="21134017" y="643256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44450</xdr:rowOff>
    </xdr:from>
    <xdr:to>
      <xdr:col>107</xdr:col>
      <xdr:colOff>50800</xdr:colOff>
      <xdr:row>39</xdr:row>
      <xdr:rowOff>44450</xdr:rowOff>
    </xdr:to>
    <xdr:cxnSp macro="">
      <xdr:nvCxnSpPr>
        <xdr:cNvPr id="756" name="直線コネクタ 755">
          <a:extLst>
            <a:ext uri="{FF2B5EF4-FFF2-40B4-BE49-F238E27FC236}">
              <a16:creationId xmlns:a16="http://schemas.microsoft.com/office/drawing/2014/main" id="{00000000-0008-0000-0700-0000F4020000}"/>
            </a:ext>
          </a:extLst>
        </xdr:cNvPr>
        <xdr:cNvCxnSpPr/>
      </xdr:nvCxnSpPr>
      <xdr:spPr>
        <a:xfrm>
          <a:off x="19545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134430</xdr:rowOff>
    </xdr:from>
    <xdr:to>
      <xdr:col>107</xdr:col>
      <xdr:colOff>101600</xdr:colOff>
      <xdr:row>39</xdr:row>
      <xdr:rowOff>64580</xdr:rowOff>
    </xdr:to>
    <xdr:sp macro="" textlink="">
      <xdr:nvSpPr>
        <xdr:cNvPr id="757" name="フローチャート: 判断 756">
          <a:extLst>
            <a:ext uri="{FF2B5EF4-FFF2-40B4-BE49-F238E27FC236}">
              <a16:creationId xmlns:a16="http://schemas.microsoft.com/office/drawing/2014/main" id="{00000000-0008-0000-0700-0000F5020000}"/>
            </a:ext>
          </a:extLst>
        </xdr:cNvPr>
        <xdr:cNvSpPr/>
      </xdr:nvSpPr>
      <xdr:spPr>
        <a:xfrm>
          <a:off x="20383500" y="6649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37</xdr:row>
      <xdr:rowOff>81106</xdr:rowOff>
    </xdr:from>
    <xdr:ext cx="378565" cy="259045"/>
    <xdr:sp macro="" textlink="">
      <xdr:nvSpPr>
        <xdr:cNvPr id="758" name="テキスト ボックス 757">
          <a:extLst>
            <a:ext uri="{FF2B5EF4-FFF2-40B4-BE49-F238E27FC236}">
              <a16:creationId xmlns:a16="http://schemas.microsoft.com/office/drawing/2014/main" id="{00000000-0008-0000-0700-0000F6020000}"/>
            </a:ext>
          </a:extLst>
        </xdr:cNvPr>
        <xdr:cNvSpPr txBox="1"/>
      </xdr:nvSpPr>
      <xdr:spPr>
        <a:xfrm>
          <a:off x="20245017" y="642475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44450</xdr:rowOff>
    </xdr:from>
    <xdr:to>
      <xdr:col>102</xdr:col>
      <xdr:colOff>114300</xdr:colOff>
      <xdr:row>39</xdr:row>
      <xdr:rowOff>44450</xdr:rowOff>
    </xdr:to>
    <xdr:cxnSp macro="">
      <xdr:nvCxnSpPr>
        <xdr:cNvPr id="759" name="直線コネクタ 758">
          <a:extLst>
            <a:ext uri="{FF2B5EF4-FFF2-40B4-BE49-F238E27FC236}">
              <a16:creationId xmlns:a16="http://schemas.microsoft.com/office/drawing/2014/main" id="{00000000-0008-0000-0700-0000F7020000}"/>
            </a:ext>
          </a:extLst>
        </xdr:cNvPr>
        <xdr:cNvCxnSpPr/>
      </xdr:nvCxnSpPr>
      <xdr:spPr>
        <a:xfrm>
          <a:off x="18656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89091</xdr:rowOff>
    </xdr:from>
    <xdr:to>
      <xdr:col>102</xdr:col>
      <xdr:colOff>165100</xdr:colOff>
      <xdr:row>39</xdr:row>
      <xdr:rowOff>19241</xdr:rowOff>
    </xdr:to>
    <xdr:sp macro="" textlink="">
      <xdr:nvSpPr>
        <xdr:cNvPr id="760" name="フローチャート: 判断 759">
          <a:extLst>
            <a:ext uri="{FF2B5EF4-FFF2-40B4-BE49-F238E27FC236}">
              <a16:creationId xmlns:a16="http://schemas.microsoft.com/office/drawing/2014/main" id="{00000000-0008-0000-0700-0000F8020000}"/>
            </a:ext>
          </a:extLst>
        </xdr:cNvPr>
        <xdr:cNvSpPr/>
      </xdr:nvSpPr>
      <xdr:spPr>
        <a:xfrm>
          <a:off x="19494500" y="66041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37</xdr:row>
      <xdr:rowOff>35768</xdr:rowOff>
    </xdr:from>
    <xdr:ext cx="378565" cy="259045"/>
    <xdr:sp macro="" textlink="">
      <xdr:nvSpPr>
        <xdr:cNvPr id="761" name="テキスト ボックス 760">
          <a:extLst>
            <a:ext uri="{FF2B5EF4-FFF2-40B4-BE49-F238E27FC236}">
              <a16:creationId xmlns:a16="http://schemas.microsoft.com/office/drawing/2014/main" id="{00000000-0008-0000-0700-0000F9020000}"/>
            </a:ext>
          </a:extLst>
        </xdr:cNvPr>
        <xdr:cNvSpPr txBox="1"/>
      </xdr:nvSpPr>
      <xdr:spPr>
        <a:xfrm>
          <a:off x="19356017" y="637941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141097</xdr:rowOff>
    </xdr:from>
    <xdr:to>
      <xdr:col>98</xdr:col>
      <xdr:colOff>38100</xdr:colOff>
      <xdr:row>39</xdr:row>
      <xdr:rowOff>71247</xdr:rowOff>
    </xdr:to>
    <xdr:sp macro="" textlink="">
      <xdr:nvSpPr>
        <xdr:cNvPr id="762" name="フローチャート: 判断 761">
          <a:extLst>
            <a:ext uri="{FF2B5EF4-FFF2-40B4-BE49-F238E27FC236}">
              <a16:creationId xmlns:a16="http://schemas.microsoft.com/office/drawing/2014/main" id="{00000000-0008-0000-0700-0000FA020000}"/>
            </a:ext>
          </a:extLst>
        </xdr:cNvPr>
        <xdr:cNvSpPr/>
      </xdr:nvSpPr>
      <xdr:spPr>
        <a:xfrm>
          <a:off x="18605500" y="66561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37</xdr:row>
      <xdr:rowOff>87774</xdr:rowOff>
    </xdr:from>
    <xdr:ext cx="378565" cy="259045"/>
    <xdr:sp macro="" textlink="">
      <xdr:nvSpPr>
        <xdr:cNvPr id="763" name="テキスト ボックス 762">
          <a:extLst>
            <a:ext uri="{FF2B5EF4-FFF2-40B4-BE49-F238E27FC236}">
              <a16:creationId xmlns:a16="http://schemas.microsoft.com/office/drawing/2014/main" id="{00000000-0008-0000-0700-0000FB020000}"/>
            </a:ext>
          </a:extLst>
        </xdr:cNvPr>
        <xdr:cNvSpPr txBox="1"/>
      </xdr:nvSpPr>
      <xdr:spPr>
        <a:xfrm>
          <a:off x="18467017" y="643142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4" name="テキスト ボックス 763">
          <a:extLst>
            <a:ext uri="{FF2B5EF4-FFF2-40B4-BE49-F238E27FC236}">
              <a16:creationId xmlns:a16="http://schemas.microsoft.com/office/drawing/2014/main" id="{00000000-0008-0000-0700-0000FC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5" name="テキスト ボックス 764">
          <a:extLst>
            <a:ext uri="{FF2B5EF4-FFF2-40B4-BE49-F238E27FC236}">
              <a16:creationId xmlns:a16="http://schemas.microsoft.com/office/drawing/2014/main" id="{00000000-0008-0000-0700-0000FD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6" name="テキスト ボックス 765">
          <a:extLst>
            <a:ext uri="{FF2B5EF4-FFF2-40B4-BE49-F238E27FC236}">
              <a16:creationId xmlns:a16="http://schemas.microsoft.com/office/drawing/2014/main" id="{00000000-0008-0000-0700-0000FE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7" name="テキスト ボックス 766">
          <a:extLst>
            <a:ext uri="{FF2B5EF4-FFF2-40B4-BE49-F238E27FC236}">
              <a16:creationId xmlns:a16="http://schemas.microsoft.com/office/drawing/2014/main" id="{00000000-0008-0000-0700-0000FF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8" name="テキスト ボックス 767">
          <a:extLst>
            <a:ext uri="{FF2B5EF4-FFF2-40B4-BE49-F238E27FC236}">
              <a16:creationId xmlns:a16="http://schemas.microsoft.com/office/drawing/2014/main" id="{00000000-0008-0000-0700-00000003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165100</xdr:rowOff>
    </xdr:from>
    <xdr:to>
      <xdr:col>116</xdr:col>
      <xdr:colOff>114300</xdr:colOff>
      <xdr:row>39</xdr:row>
      <xdr:rowOff>95250</xdr:rowOff>
    </xdr:to>
    <xdr:sp macro="" textlink="">
      <xdr:nvSpPr>
        <xdr:cNvPr id="769" name="楕円 768">
          <a:extLst>
            <a:ext uri="{FF2B5EF4-FFF2-40B4-BE49-F238E27FC236}">
              <a16:creationId xmlns:a16="http://schemas.microsoft.com/office/drawing/2014/main" id="{00000000-0008-0000-0700-000001030000}"/>
            </a:ext>
          </a:extLst>
        </xdr:cNvPr>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117810</xdr:rowOff>
    </xdr:from>
    <xdr:ext cx="249299" cy="259045"/>
    <xdr:sp macro="" textlink="">
      <xdr:nvSpPr>
        <xdr:cNvPr id="770" name="諸支出金該当値テキスト">
          <a:extLst>
            <a:ext uri="{FF2B5EF4-FFF2-40B4-BE49-F238E27FC236}">
              <a16:creationId xmlns:a16="http://schemas.microsoft.com/office/drawing/2014/main" id="{00000000-0008-0000-0700-000002030000}"/>
            </a:ext>
          </a:extLst>
        </xdr:cNvPr>
        <xdr:cNvSpPr txBox="1"/>
      </xdr:nvSpPr>
      <xdr:spPr>
        <a:xfrm>
          <a:off x="22212300" y="6632910"/>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165100</xdr:rowOff>
    </xdr:from>
    <xdr:to>
      <xdr:col>112</xdr:col>
      <xdr:colOff>38100</xdr:colOff>
      <xdr:row>39</xdr:row>
      <xdr:rowOff>95250</xdr:rowOff>
    </xdr:to>
    <xdr:sp macro="" textlink="">
      <xdr:nvSpPr>
        <xdr:cNvPr id="771" name="楕円 770">
          <a:extLst>
            <a:ext uri="{FF2B5EF4-FFF2-40B4-BE49-F238E27FC236}">
              <a16:creationId xmlns:a16="http://schemas.microsoft.com/office/drawing/2014/main" id="{00000000-0008-0000-0700-000003030000}"/>
            </a:ext>
          </a:extLst>
        </xdr:cNvPr>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86377</xdr:rowOff>
    </xdr:from>
    <xdr:ext cx="249299" cy="259045"/>
    <xdr:sp macro="" textlink="">
      <xdr:nvSpPr>
        <xdr:cNvPr id="772" name="テキスト ボックス 771">
          <a:extLst>
            <a:ext uri="{FF2B5EF4-FFF2-40B4-BE49-F238E27FC236}">
              <a16:creationId xmlns:a16="http://schemas.microsoft.com/office/drawing/2014/main" id="{00000000-0008-0000-0700-000004030000}"/>
            </a:ext>
          </a:extLst>
        </xdr:cNvPr>
        <xdr:cNvSpPr txBox="1"/>
      </xdr:nvSpPr>
      <xdr:spPr>
        <a:xfrm>
          <a:off x="2119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165100</xdr:rowOff>
    </xdr:from>
    <xdr:to>
      <xdr:col>107</xdr:col>
      <xdr:colOff>101600</xdr:colOff>
      <xdr:row>39</xdr:row>
      <xdr:rowOff>95250</xdr:rowOff>
    </xdr:to>
    <xdr:sp macro="" textlink="">
      <xdr:nvSpPr>
        <xdr:cNvPr id="773" name="楕円 772">
          <a:extLst>
            <a:ext uri="{FF2B5EF4-FFF2-40B4-BE49-F238E27FC236}">
              <a16:creationId xmlns:a16="http://schemas.microsoft.com/office/drawing/2014/main" id="{00000000-0008-0000-0700-000005030000}"/>
            </a:ext>
          </a:extLst>
        </xdr:cNvPr>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86377</xdr:rowOff>
    </xdr:from>
    <xdr:ext cx="249299" cy="259045"/>
    <xdr:sp macro="" textlink="">
      <xdr:nvSpPr>
        <xdr:cNvPr id="774" name="テキスト ボックス 773">
          <a:extLst>
            <a:ext uri="{FF2B5EF4-FFF2-40B4-BE49-F238E27FC236}">
              <a16:creationId xmlns:a16="http://schemas.microsoft.com/office/drawing/2014/main" id="{00000000-0008-0000-0700-000006030000}"/>
            </a:ext>
          </a:extLst>
        </xdr:cNvPr>
        <xdr:cNvSpPr txBox="1"/>
      </xdr:nvSpPr>
      <xdr:spPr>
        <a:xfrm>
          <a:off x="2030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165100</xdr:rowOff>
    </xdr:from>
    <xdr:to>
      <xdr:col>102</xdr:col>
      <xdr:colOff>165100</xdr:colOff>
      <xdr:row>39</xdr:row>
      <xdr:rowOff>95250</xdr:rowOff>
    </xdr:to>
    <xdr:sp macro="" textlink="">
      <xdr:nvSpPr>
        <xdr:cNvPr id="775" name="楕円 774">
          <a:extLst>
            <a:ext uri="{FF2B5EF4-FFF2-40B4-BE49-F238E27FC236}">
              <a16:creationId xmlns:a16="http://schemas.microsoft.com/office/drawing/2014/main" id="{00000000-0008-0000-0700-000007030000}"/>
            </a:ext>
          </a:extLst>
        </xdr:cNvPr>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86377</xdr:rowOff>
    </xdr:from>
    <xdr:ext cx="249299" cy="259045"/>
    <xdr:sp macro="" textlink="">
      <xdr:nvSpPr>
        <xdr:cNvPr id="776" name="テキスト ボックス 775">
          <a:extLst>
            <a:ext uri="{FF2B5EF4-FFF2-40B4-BE49-F238E27FC236}">
              <a16:creationId xmlns:a16="http://schemas.microsoft.com/office/drawing/2014/main" id="{00000000-0008-0000-0700-000008030000}"/>
            </a:ext>
          </a:extLst>
        </xdr:cNvPr>
        <xdr:cNvSpPr txBox="1"/>
      </xdr:nvSpPr>
      <xdr:spPr>
        <a:xfrm>
          <a:off x="19420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165100</xdr:rowOff>
    </xdr:from>
    <xdr:to>
      <xdr:col>98</xdr:col>
      <xdr:colOff>38100</xdr:colOff>
      <xdr:row>39</xdr:row>
      <xdr:rowOff>95250</xdr:rowOff>
    </xdr:to>
    <xdr:sp macro="" textlink="">
      <xdr:nvSpPr>
        <xdr:cNvPr id="777" name="楕円 776">
          <a:extLst>
            <a:ext uri="{FF2B5EF4-FFF2-40B4-BE49-F238E27FC236}">
              <a16:creationId xmlns:a16="http://schemas.microsoft.com/office/drawing/2014/main" id="{00000000-0008-0000-0700-000009030000}"/>
            </a:ext>
          </a:extLst>
        </xdr:cNvPr>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86377</xdr:rowOff>
    </xdr:from>
    <xdr:ext cx="249299" cy="259045"/>
    <xdr:sp macro="" textlink="">
      <xdr:nvSpPr>
        <xdr:cNvPr id="778" name="テキスト ボックス 777">
          <a:extLst>
            <a:ext uri="{FF2B5EF4-FFF2-40B4-BE49-F238E27FC236}">
              <a16:creationId xmlns:a16="http://schemas.microsoft.com/office/drawing/2014/main" id="{00000000-0008-0000-0700-00000A030000}"/>
            </a:ext>
          </a:extLst>
        </xdr:cNvPr>
        <xdr:cNvSpPr txBox="1"/>
      </xdr:nvSpPr>
      <xdr:spPr>
        <a:xfrm>
          <a:off x="18531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9" name="正方形/長方形 778">
          <a:extLst>
            <a:ext uri="{FF2B5EF4-FFF2-40B4-BE49-F238E27FC236}">
              <a16:creationId xmlns:a16="http://schemas.microsoft.com/office/drawing/2014/main" id="{00000000-0008-0000-0700-00000B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80" name="正方形/長方形 779">
          <a:extLst>
            <a:ext uri="{FF2B5EF4-FFF2-40B4-BE49-F238E27FC236}">
              <a16:creationId xmlns:a16="http://schemas.microsoft.com/office/drawing/2014/main" id="{00000000-0008-0000-0700-00000C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81" name="正方形/長方形 780">
          <a:extLst>
            <a:ext uri="{FF2B5EF4-FFF2-40B4-BE49-F238E27FC236}">
              <a16:creationId xmlns:a16="http://schemas.microsoft.com/office/drawing/2014/main" id="{00000000-0008-0000-0700-00000D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82" name="正方形/長方形 781">
          <a:extLst>
            <a:ext uri="{FF2B5EF4-FFF2-40B4-BE49-F238E27FC236}">
              <a16:creationId xmlns:a16="http://schemas.microsoft.com/office/drawing/2014/main" id="{00000000-0008-0000-0700-00000E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3" name="正方形/長方形 782">
          <a:extLst>
            <a:ext uri="{FF2B5EF4-FFF2-40B4-BE49-F238E27FC236}">
              <a16:creationId xmlns:a16="http://schemas.microsoft.com/office/drawing/2014/main" id="{00000000-0008-0000-0700-00000F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4" name="正方形/長方形 783">
          <a:extLst>
            <a:ext uri="{FF2B5EF4-FFF2-40B4-BE49-F238E27FC236}">
              <a16:creationId xmlns:a16="http://schemas.microsoft.com/office/drawing/2014/main" id="{00000000-0008-0000-0700-000010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5" name="正方形/長方形 784">
          <a:extLst>
            <a:ext uri="{FF2B5EF4-FFF2-40B4-BE49-F238E27FC236}">
              <a16:creationId xmlns:a16="http://schemas.microsoft.com/office/drawing/2014/main" id="{00000000-0008-0000-0700-000011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6" name="正方形/長方形 785">
          <a:extLst>
            <a:ext uri="{FF2B5EF4-FFF2-40B4-BE49-F238E27FC236}">
              <a16:creationId xmlns:a16="http://schemas.microsoft.com/office/drawing/2014/main" id="{00000000-0008-0000-0700-000012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7" name="テキスト ボックス 786">
          <a:extLst>
            <a:ext uri="{FF2B5EF4-FFF2-40B4-BE49-F238E27FC236}">
              <a16:creationId xmlns:a16="http://schemas.microsoft.com/office/drawing/2014/main" id="{00000000-0008-0000-0700-000013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8" name="直線コネクタ 787">
          <a:extLst>
            <a:ext uri="{FF2B5EF4-FFF2-40B4-BE49-F238E27FC236}">
              <a16:creationId xmlns:a16="http://schemas.microsoft.com/office/drawing/2014/main" id="{00000000-0008-0000-0700-000014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89" name="直線コネクタ 788">
          <a:extLst>
            <a:ext uri="{FF2B5EF4-FFF2-40B4-BE49-F238E27FC236}">
              <a16:creationId xmlns:a16="http://schemas.microsoft.com/office/drawing/2014/main" id="{00000000-0008-0000-0700-000015030000}"/>
            </a:ext>
          </a:extLst>
        </xdr:cNvPr>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90" name="テキスト ボックス 789">
          <a:extLst>
            <a:ext uri="{FF2B5EF4-FFF2-40B4-BE49-F238E27FC236}">
              <a16:creationId xmlns:a16="http://schemas.microsoft.com/office/drawing/2014/main" id="{00000000-0008-0000-0700-000016030000}"/>
            </a:ext>
          </a:extLst>
        </xdr:cNvPr>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91" name="直線コネクタ 790">
          <a:extLst>
            <a:ext uri="{FF2B5EF4-FFF2-40B4-BE49-F238E27FC236}">
              <a16:creationId xmlns:a16="http://schemas.microsoft.com/office/drawing/2014/main" id="{00000000-0008-0000-0700-000017030000}"/>
            </a:ext>
          </a:extLst>
        </xdr:cNvPr>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35577</xdr:rowOff>
    </xdr:from>
    <xdr:ext cx="467179" cy="259045"/>
    <xdr:sp macro="" textlink="">
      <xdr:nvSpPr>
        <xdr:cNvPr id="792" name="テキスト ボックス 791">
          <a:extLst>
            <a:ext uri="{FF2B5EF4-FFF2-40B4-BE49-F238E27FC236}">
              <a16:creationId xmlns:a16="http://schemas.microsoft.com/office/drawing/2014/main" id="{00000000-0008-0000-0700-000018030000}"/>
            </a:ext>
          </a:extLst>
        </xdr:cNvPr>
        <xdr:cNvSpPr txBox="1"/>
      </xdr:nvSpPr>
      <xdr:spPr>
        <a:xfrm>
          <a:off x="17820821" y="963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93" name="直線コネクタ 792">
          <a:extLst>
            <a:ext uri="{FF2B5EF4-FFF2-40B4-BE49-F238E27FC236}">
              <a16:creationId xmlns:a16="http://schemas.microsoft.com/office/drawing/2014/main" id="{00000000-0008-0000-0700-000019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53</xdr:row>
      <xdr:rowOff>168927</xdr:rowOff>
    </xdr:from>
    <xdr:ext cx="467179" cy="259045"/>
    <xdr:sp macro="" textlink="">
      <xdr:nvSpPr>
        <xdr:cNvPr id="794" name="テキスト ボックス 793">
          <a:extLst>
            <a:ext uri="{FF2B5EF4-FFF2-40B4-BE49-F238E27FC236}">
              <a16:creationId xmlns:a16="http://schemas.microsoft.com/office/drawing/2014/main" id="{00000000-0008-0000-0700-00001A030000}"/>
            </a:ext>
          </a:extLst>
        </xdr:cNvPr>
        <xdr:cNvSpPr txBox="1"/>
      </xdr:nvSpPr>
      <xdr:spPr>
        <a:xfrm>
          <a:off x="17820821" y="925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95" name="直線コネクタ 794">
          <a:extLst>
            <a:ext uri="{FF2B5EF4-FFF2-40B4-BE49-F238E27FC236}">
              <a16:creationId xmlns:a16="http://schemas.microsoft.com/office/drawing/2014/main" id="{00000000-0008-0000-0700-00001B030000}"/>
            </a:ext>
          </a:extLst>
        </xdr:cNvPr>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51</xdr:row>
      <xdr:rowOff>130827</xdr:rowOff>
    </xdr:from>
    <xdr:ext cx="467179" cy="259045"/>
    <xdr:sp macro="" textlink="">
      <xdr:nvSpPr>
        <xdr:cNvPr id="796" name="テキスト ボックス 795">
          <a:extLst>
            <a:ext uri="{FF2B5EF4-FFF2-40B4-BE49-F238E27FC236}">
              <a16:creationId xmlns:a16="http://schemas.microsoft.com/office/drawing/2014/main" id="{00000000-0008-0000-0700-00001C030000}"/>
            </a:ext>
          </a:extLst>
        </xdr:cNvPr>
        <xdr:cNvSpPr txBox="1"/>
      </xdr:nvSpPr>
      <xdr:spPr>
        <a:xfrm>
          <a:off x="17820821" y="887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97" name="直線コネクタ 796">
          <a:extLst>
            <a:ext uri="{FF2B5EF4-FFF2-40B4-BE49-F238E27FC236}">
              <a16:creationId xmlns:a16="http://schemas.microsoft.com/office/drawing/2014/main" id="{00000000-0008-0000-0700-00001D030000}"/>
            </a:ext>
          </a:extLst>
        </xdr:cNvPr>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92727</xdr:rowOff>
    </xdr:from>
    <xdr:ext cx="531299" cy="259045"/>
    <xdr:sp macro="" textlink="">
      <xdr:nvSpPr>
        <xdr:cNvPr id="798" name="テキスト ボックス 797">
          <a:extLst>
            <a:ext uri="{FF2B5EF4-FFF2-40B4-BE49-F238E27FC236}">
              <a16:creationId xmlns:a16="http://schemas.microsoft.com/office/drawing/2014/main" id="{00000000-0008-0000-0700-00001E030000}"/>
            </a:ext>
          </a:extLst>
        </xdr:cNvPr>
        <xdr:cNvSpPr txBox="1"/>
      </xdr:nvSpPr>
      <xdr:spPr>
        <a:xfrm>
          <a:off x="17756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9" name="直線コネクタ 798">
          <a:extLst>
            <a:ext uri="{FF2B5EF4-FFF2-40B4-BE49-F238E27FC236}">
              <a16:creationId xmlns:a16="http://schemas.microsoft.com/office/drawing/2014/main" id="{00000000-0008-0000-0700-00001F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800" name="テキスト ボックス 799">
          <a:extLst>
            <a:ext uri="{FF2B5EF4-FFF2-40B4-BE49-F238E27FC236}">
              <a16:creationId xmlns:a16="http://schemas.microsoft.com/office/drawing/2014/main" id="{00000000-0008-0000-0700-000020030000}"/>
            </a:ext>
          </a:extLst>
        </xdr:cNvPr>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801" name="前年度繰上充用金グラフ枠">
          <a:extLst>
            <a:ext uri="{FF2B5EF4-FFF2-40B4-BE49-F238E27FC236}">
              <a16:creationId xmlns:a16="http://schemas.microsoft.com/office/drawing/2014/main" id="{00000000-0008-0000-0700-000021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168021</xdr:rowOff>
    </xdr:from>
    <xdr:to>
      <xdr:col>116</xdr:col>
      <xdr:colOff>62864</xdr:colOff>
      <xdr:row>59</xdr:row>
      <xdr:rowOff>44450</xdr:rowOff>
    </xdr:to>
    <xdr:cxnSp macro="">
      <xdr:nvCxnSpPr>
        <xdr:cNvPr id="802" name="直線コネクタ 801">
          <a:extLst>
            <a:ext uri="{FF2B5EF4-FFF2-40B4-BE49-F238E27FC236}">
              <a16:creationId xmlns:a16="http://schemas.microsoft.com/office/drawing/2014/main" id="{00000000-0008-0000-0700-000022030000}"/>
            </a:ext>
          </a:extLst>
        </xdr:cNvPr>
        <xdr:cNvCxnSpPr/>
      </xdr:nvCxnSpPr>
      <xdr:spPr>
        <a:xfrm flipV="1">
          <a:off x="22159595" y="8740521"/>
          <a:ext cx="1269" cy="141947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92219</xdr:rowOff>
    </xdr:from>
    <xdr:ext cx="249299" cy="259045"/>
    <xdr:sp macro="" textlink="">
      <xdr:nvSpPr>
        <xdr:cNvPr id="803" name="前年度繰上充用金最小値テキスト">
          <a:extLst>
            <a:ext uri="{FF2B5EF4-FFF2-40B4-BE49-F238E27FC236}">
              <a16:creationId xmlns:a16="http://schemas.microsoft.com/office/drawing/2014/main" id="{00000000-0008-0000-0700-000023030000}"/>
            </a:ext>
          </a:extLst>
        </xdr:cNvPr>
        <xdr:cNvSpPr txBox="1"/>
      </xdr:nvSpPr>
      <xdr:spPr>
        <a:xfrm>
          <a:off x="22212300" y="1020776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804" name="直線コネクタ 803">
          <a:extLst>
            <a:ext uri="{FF2B5EF4-FFF2-40B4-BE49-F238E27FC236}">
              <a16:creationId xmlns:a16="http://schemas.microsoft.com/office/drawing/2014/main" id="{00000000-0008-0000-0700-000024030000}"/>
            </a:ext>
          </a:extLst>
        </xdr:cNvPr>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114698</xdr:rowOff>
    </xdr:from>
    <xdr:ext cx="534377" cy="259045"/>
    <xdr:sp macro="" textlink="">
      <xdr:nvSpPr>
        <xdr:cNvPr id="805" name="前年度繰上充用金最大値テキスト">
          <a:extLst>
            <a:ext uri="{FF2B5EF4-FFF2-40B4-BE49-F238E27FC236}">
              <a16:creationId xmlns:a16="http://schemas.microsoft.com/office/drawing/2014/main" id="{00000000-0008-0000-0700-000025030000}"/>
            </a:ext>
          </a:extLst>
        </xdr:cNvPr>
        <xdr:cNvSpPr txBox="1"/>
      </xdr:nvSpPr>
      <xdr:spPr>
        <a:xfrm>
          <a:off x="22212300" y="85157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11,177</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50</xdr:row>
      <xdr:rowOff>168021</xdr:rowOff>
    </xdr:from>
    <xdr:to>
      <xdr:col>116</xdr:col>
      <xdr:colOff>152400</xdr:colOff>
      <xdr:row>50</xdr:row>
      <xdr:rowOff>168021</xdr:rowOff>
    </xdr:to>
    <xdr:cxnSp macro="">
      <xdr:nvCxnSpPr>
        <xdr:cNvPr id="806" name="直線コネクタ 805">
          <a:extLst>
            <a:ext uri="{FF2B5EF4-FFF2-40B4-BE49-F238E27FC236}">
              <a16:creationId xmlns:a16="http://schemas.microsoft.com/office/drawing/2014/main" id="{00000000-0008-0000-0700-000026030000}"/>
            </a:ext>
          </a:extLst>
        </xdr:cNvPr>
        <xdr:cNvCxnSpPr/>
      </xdr:nvCxnSpPr>
      <xdr:spPr>
        <a:xfrm>
          <a:off x="22072600" y="87405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44450</xdr:rowOff>
    </xdr:from>
    <xdr:to>
      <xdr:col>116</xdr:col>
      <xdr:colOff>63500</xdr:colOff>
      <xdr:row>59</xdr:row>
      <xdr:rowOff>44450</xdr:rowOff>
    </xdr:to>
    <xdr:cxnSp macro="">
      <xdr:nvCxnSpPr>
        <xdr:cNvPr id="807" name="直線コネクタ 806">
          <a:extLst>
            <a:ext uri="{FF2B5EF4-FFF2-40B4-BE49-F238E27FC236}">
              <a16:creationId xmlns:a16="http://schemas.microsoft.com/office/drawing/2014/main" id="{00000000-0008-0000-0700-000027030000}"/>
            </a:ext>
          </a:extLst>
        </xdr:cNvPr>
        <xdr:cNvCxnSpPr/>
      </xdr:nvCxnSpPr>
      <xdr:spPr>
        <a:xfrm>
          <a:off x="21323300" y="10160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9669</xdr:rowOff>
    </xdr:from>
    <xdr:ext cx="313932" cy="259045"/>
    <xdr:sp macro="" textlink="">
      <xdr:nvSpPr>
        <xdr:cNvPr id="808" name="前年度繰上充用金平均値テキスト">
          <a:extLst>
            <a:ext uri="{FF2B5EF4-FFF2-40B4-BE49-F238E27FC236}">
              <a16:creationId xmlns:a16="http://schemas.microsoft.com/office/drawing/2014/main" id="{00000000-0008-0000-0700-000028030000}"/>
            </a:ext>
          </a:extLst>
        </xdr:cNvPr>
        <xdr:cNvSpPr txBox="1"/>
      </xdr:nvSpPr>
      <xdr:spPr>
        <a:xfrm>
          <a:off x="22212300" y="9953769"/>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158242</xdr:rowOff>
    </xdr:from>
    <xdr:to>
      <xdr:col>116</xdr:col>
      <xdr:colOff>114300</xdr:colOff>
      <xdr:row>59</xdr:row>
      <xdr:rowOff>88392</xdr:rowOff>
    </xdr:to>
    <xdr:sp macro="" textlink="">
      <xdr:nvSpPr>
        <xdr:cNvPr id="809" name="フローチャート: 判断 808">
          <a:extLst>
            <a:ext uri="{FF2B5EF4-FFF2-40B4-BE49-F238E27FC236}">
              <a16:creationId xmlns:a16="http://schemas.microsoft.com/office/drawing/2014/main" id="{00000000-0008-0000-0700-000029030000}"/>
            </a:ext>
          </a:extLst>
        </xdr:cNvPr>
        <xdr:cNvSpPr/>
      </xdr:nvSpPr>
      <xdr:spPr>
        <a:xfrm>
          <a:off x="22110700" y="101023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44450</xdr:rowOff>
    </xdr:from>
    <xdr:to>
      <xdr:col>111</xdr:col>
      <xdr:colOff>177800</xdr:colOff>
      <xdr:row>59</xdr:row>
      <xdr:rowOff>44450</xdr:rowOff>
    </xdr:to>
    <xdr:cxnSp macro="">
      <xdr:nvCxnSpPr>
        <xdr:cNvPr id="810" name="直線コネクタ 809">
          <a:extLst>
            <a:ext uri="{FF2B5EF4-FFF2-40B4-BE49-F238E27FC236}">
              <a16:creationId xmlns:a16="http://schemas.microsoft.com/office/drawing/2014/main" id="{00000000-0008-0000-0700-00002A030000}"/>
            </a:ext>
          </a:extLst>
        </xdr:cNvPr>
        <xdr:cNvCxnSpPr/>
      </xdr:nvCxnSpPr>
      <xdr:spPr>
        <a:xfrm>
          <a:off x="20434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156972</xdr:rowOff>
    </xdr:from>
    <xdr:to>
      <xdr:col>112</xdr:col>
      <xdr:colOff>38100</xdr:colOff>
      <xdr:row>59</xdr:row>
      <xdr:rowOff>87122</xdr:rowOff>
    </xdr:to>
    <xdr:sp macro="" textlink="">
      <xdr:nvSpPr>
        <xdr:cNvPr id="811" name="フローチャート: 判断 810">
          <a:extLst>
            <a:ext uri="{FF2B5EF4-FFF2-40B4-BE49-F238E27FC236}">
              <a16:creationId xmlns:a16="http://schemas.microsoft.com/office/drawing/2014/main" id="{00000000-0008-0000-0700-00002B030000}"/>
            </a:ext>
          </a:extLst>
        </xdr:cNvPr>
        <xdr:cNvSpPr/>
      </xdr:nvSpPr>
      <xdr:spPr>
        <a:xfrm>
          <a:off x="21272500" y="101010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57</xdr:row>
      <xdr:rowOff>103649</xdr:rowOff>
    </xdr:from>
    <xdr:ext cx="313932" cy="259045"/>
    <xdr:sp macro="" textlink="">
      <xdr:nvSpPr>
        <xdr:cNvPr id="812" name="テキスト ボックス 811">
          <a:extLst>
            <a:ext uri="{FF2B5EF4-FFF2-40B4-BE49-F238E27FC236}">
              <a16:creationId xmlns:a16="http://schemas.microsoft.com/office/drawing/2014/main" id="{00000000-0008-0000-0700-00002C030000}"/>
            </a:ext>
          </a:extLst>
        </xdr:cNvPr>
        <xdr:cNvSpPr txBox="1"/>
      </xdr:nvSpPr>
      <xdr:spPr>
        <a:xfrm>
          <a:off x="21166333" y="987629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44450</xdr:rowOff>
    </xdr:from>
    <xdr:to>
      <xdr:col>107</xdr:col>
      <xdr:colOff>50800</xdr:colOff>
      <xdr:row>59</xdr:row>
      <xdr:rowOff>44450</xdr:rowOff>
    </xdr:to>
    <xdr:cxnSp macro="">
      <xdr:nvCxnSpPr>
        <xdr:cNvPr id="813" name="直線コネクタ 812">
          <a:extLst>
            <a:ext uri="{FF2B5EF4-FFF2-40B4-BE49-F238E27FC236}">
              <a16:creationId xmlns:a16="http://schemas.microsoft.com/office/drawing/2014/main" id="{00000000-0008-0000-0700-00002D030000}"/>
            </a:ext>
          </a:extLst>
        </xdr:cNvPr>
        <xdr:cNvCxnSpPr/>
      </xdr:nvCxnSpPr>
      <xdr:spPr>
        <a:xfrm>
          <a:off x="19545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156718</xdr:rowOff>
    </xdr:from>
    <xdr:to>
      <xdr:col>107</xdr:col>
      <xdr:colOff>101600</xdr:colOff>
      <xdr:row>59</xdr:row>
      <xdr:rowOff>86868</xdr:rowOff>
    </xdr:to>
    <xdr:sp macro="" textlink="">
      <xdr:nvSpPr>
        <xdr:cNvPr id="814" name="フローチャート: 判断 813">
          <a:extLst>
            <a:ext uri="{FF2B5EF4-FFF2-40B4-BE49-F238E27FC236}">
              <a16:creationId xmlns:a16="http://schemas.microsoft.com/office/drawing/2014/main" id="{00000000-0008-0000-0700-00002E030000}"/>
            </a:ext>
          </a:extLst>
        </xdr:cNvPr>
        <xdr:cNvSpPr/>
      </xdr:nvSpPr>
      <xdr:spPr>
        <a:xfrm>
          <a:off x="20383500" y="101008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57</xdr:row>
      <xdr:rowOff>103395</xdr:rowOff>
    </xdr:from>
    <xdr:ext cx="313932" cy="259045"/>
    <xdr:sp macro="" textlink="">
      <xdr:nvSpPr>
        <xdr:cNvPr id="815" name="テキスト ボックス 814">
          <a:extLst>
            <a:ext uri="{FF2B5EF4-FFF2-40B4-BE49-F238E27FC236}">
              <a16:creationId xmlns:a16="http://schemas.microsoft.com/office/drawing/2014/main" id="{00000000-0008-0000-0700-00002F030000}"/>
            </a:ext>
          </a:extLst>
        </xdr:cNvPr>
        <xdr:cNvSpPr txBox="1"/>
      </xdr:nvSpPr>
      <xdr:spPr>
        <a:xfrm>
          <a:off x="20277333" y="987604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44450</xdr:rowOff>
    </xdr:from>
    <xdr:to>
      <xdr:col>102</xdr:col>
      <xdr:colOff>114300</xdr:colOff>
      <xdr:row>59</xdr:row>
      <xdr:rowOff>44450</xdr:rowOff>
    </xdr:to>
    <xdr:cxnSp macro="">
      <xdr:nvCxnSpPr>
        <xdr:cNvPr id="816" name="直線コネクタ 815">
          <a:extLst>
            <a:ext uri="{FF2B5EF4-FFF2-40B4-BE49-F238E27FC236}">
              <a16:creationId xmlns:a16="http://schemas.microsoft.com/office/drawing/2014/main" id="{00000000-0008-0000-0700-000030030000}"/>
            </a:ext>
          </a:extLst>
        </xdr:cNvPr>
        <xdr:cNvCxnSpPr/>
      </xdr:nvCxnSpPr>
      <xdr:spPr>
        <a:xfrm>
          <a:off x="18656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157353</xdr:rowOff>
    </xdr:from>
    <xdr:to>
      <xdr:col>102</xdr:col>
      <xdr:colOff>165100</xdr:colOff>
      <xdr:row>59</xdr:row>
      <xdr:rowOff>87503</xdr:rowOff>
    </xdr:to>
    <xdr:sp macro="" textlink="">
      <xdr:nvSpPr>
        <xdr:cNvPr id="817" name="フローチャート: 判断 816">
          <a:extLst>
            <a:ext uri="{FF2B5EF4-FFF2-40B4-BE49-F238E27FC236}">
              <a16:creationId xmlns:a16="http://schemas.microsoft.com/office/drawing/2014/main" id="{00000000-0008-0000-0700-000031030000}"/>
            </a:ext>
          </a:extLst>
        </xdr:cNvPr>
        <xdr:cNvSpPr/>
      </xdr:nvSpPr>
      <xdr:spPr>
        <a:xfrm>
          <a:off x="19494500" y="101014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57</xdr:row>
      <xdr:rowOff>104030</xdr:rowOff>
    </xdr:from>
    <xdr:ext cx="313932" cy="259045"/>
    <xdr:sp macro="" textlink="">
      <xdr:nvSpPr>
        <xdr:cNvPr id="818" name="テキスト ボックス 817">
          <a:extLst>
            <a:ext uri="{FF2B5EF4-FFF2-40B4-BE49-F238E27FC236}">
              <a16:creationId xmlns:a16="http://schemas.microsoft.com/office/drawing/2014/main" id="{00000000-0008-0000-0700-000032030000}"/>
            </a:ext>
          </a:extLst>
        </xdr:cNvPr>
        <xdr:cNvSpPr txBox="1"/>
      </xdr:nvSpPr>
      <xdr:spPr>
        <a:xfrm>
          <a:off x="19388333" y="987668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158115</xdr:rowOff>
    </xdr:from>
    <xdr:to>
      <xdr:col>98</xdr:col>
      <xdr:colOff>38100</xdr:colOff>
      <xdr:row>59</xdr:row>
      <xdr:rowOff>88265</xdr:rowOff>
    </xdr:to>
    <xdr:sp macro="" textlink="">
      <xdr:nvSpPr>
        <xdr:cNvPr id="819" name="フローチャート: 判断 818">
          <a:extLst>
            <a:ext uri="{FF2B5EF4-FFF2-40B4-BE49-F238E27FC236}">
              <a16:creationId xmlns:a16="http://schemas.microsoft.com/office/drawing/2014/main" id="{00000000-0008-0000-0700-000033030000}"/>
            </a:ext>
          </a:extLst>
        </xdr:cNvPr>
        <xdr:cNvSpPr/>
      </xdr:nvSpPr>
      <xdr:spPr>
        <a:xfrm>
          <a:off x="18605500" y="101022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57</xdr:row>
      <xdr:rowOff>104792</xdr:rowOff>
    </xdr:from>
    <xdr:ext cx="313932" cy="259045"/>
    <xdr:sp macro="" textlink="">
      <xdr:nvSpPr>
        <xdr:cNvPr id="820" name="テキスト ボックス 819">
          <a:extLst>
            <a:ext uri="{FF2B5EF4-FFF2-40B4-BE49-F238E27FC236}">
              <a16:creationId xmlns:a16="http://schemas.microsoft.com/office/drawing/2014/main" id="{00000000-0008-0000-0700-000034030000}"/>
            </a:ext>
          </a:extLst>
        </xdr:cNvPr>
        <xdr:cNvSpPr txBox="1"/>
      </xdr:nvSpPr>
      <xdr:spPr>
        <a:xfrm>
          <a:off x="18499333" y="987744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21" name="テキスト ボックス 820">
          <a:extLst>
            <a:ext uri="{FF2B5EF4-FFF2-40B4-BE49-F238E27FC236}">
              <a16:creationId xmlns:a16="http://schemas.microsoft.com/office/drawing/2014/main" id="{00000000-0008-0000-0700-000035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22" name="テキスト ボックス 821">
          <a:extLst>
            <a:ext uri="{FF2B5EF4-FFF2-40B4-BE49-F238E27FC236}">
              <a16:creationId xmlns:a16="http://schemas.microsoft.com/office/drawing/2014/main" id="{00000000-0008-0000-0700-000036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23" name="テキスト ボックス 822">
          <a:extLst>
            <a:ext uri="{FF2B5EF4-FFF2-40B4-BE49-F238E27FC236}">
              <a16:creationId xmlns:a16="http://schemas.microsoft.com/office/drawing/2014/main" id="{00000000-0008-0000-0700-000037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24" name="テキスト ボックス 823">
          <a:extLst>
            <a:ext uri="{FF2B5EF4-FFF2-40B4-BE49-F238E27FC236}">
              <a16:creationId xmlns:a16="http://schemas.microsoft.com/office/drawing/2014/main" id="{00000000-0008-0000-0700-000038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25" name="テキスト ボックス 824">
          <a:extLst>
            <a:ext uri="{FF2B5EF4-FFF2-40B4-BE49-F238E27FC236}">
              <a16:creationId xmlns:a16="http://schemas.microsoft.com/office/drawing/2014/main" id="{00000000-0008-0000-0700-000039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165100</xdr:rowOff>
    </xdr:from>
    <xdr:to>
      <xdr:col>116</xdr:col>
      <xdr:colOff>114300</xdr:colOff>
      <xdr:row>59</xdr:row>
      <xdr:rowOff>95250</xdr:rowOff>
    </xdr:to>
    <xdr:sp macro="" textlink="">
      <xdr:nvSpPr>
        <xdr:cNvPr id="826" name="楕円 825">
          <a:extLst>
            <a:ext uri="{FF2B5EF4-FFF2-40B4-BE49-F238E27FC236}">
              <a16:creationId xmlns:a16="http://schemas.microsoft.com/office/drawing/2014/main" id="{00000000-0008-0000-0700-00003A030000}"/>
            </a:ext>
          </a:extLst>
        </xdr:cNvPr>
        <xdr:cNvSpPr/>
      </xdr:nvSpPr>
      <xdr:spPr>
        <a:xfrm>
          <a:off x="221107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136669</xdr:rowOff>
    </xdr:from>
    <xdr:ext cx="249299" cy="259045"/>
    <xdr:sp macro="" textlink="">
      <xdr:nvSpPr>
        <xdr:cNvPr id="827" name="前年度繰上充用金該当値テキスト">
          <a:extLst>
            <a:ext uri="{FF2B5EF4-FFF2-40B4-BE49-F238E27FC236}">
              <a16:creationId xmlns:a16="http://schemas.microsoft.com/office/drawing/2014/main" id="{00000000-0008-0000-0700-00003B030000}"/>
            </a:ext>
          </a:extLst>
        </xdr:cNvPr>
        <xdr:cNvSpPr txBox="1"/>
      </xdr:nvSpPr>
      <xdr:spPr>
        <a:xfrm>
          <a:off x="22212300" y="1008076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165100</xdr:rowOff>
    </xdr:from>
    <xdr:to>
      <xdr:col>112</xdr:col>
      <xdr:colOff>38100</xdr:colOff>
      <xdr:row>59</xdr:row>
      <xdr:rowOff>95250</xdr:rowOff>
    </xdr:to>
    <xdr:sp macro="" textlink="">
      <xdr:nvSpPr>
        <xdr:cNvPr id="828" name="楕円 827">
          <a:extLst>
            <a:ext uri="{FF2B5EF4-FFF2-40B4-BE49-F238E27FC236}">
              <a16:creationId xmlns:a16="http://schemas.microsoft.com/office/drawing/2014/main" id="{00000000-0008-0000-0700-00003C030000}"/>
            </a:ext>
          </a:extLst>
        </xdr:cNvPr>
        <xdr:cNvSpPr/>
      </xdr:nvSpPr>
      <xdr:spPr>
        <a:xfrm>
          <a:off x="21272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59</xdr:row>
      <xdr:rowOff>86377</xdr:rowOff>
    </xdr:from>
    <xdr:ext cx="249299" cy="259045"/>
    <xdr:sp macro="" textlink="">
      <xdr:nvSpPr>
        <xdr:cNvPr id="829" name="テキスト ボックス 828">
          <a:extLst>
            <a:ext uri="{FF2B5EF4-FFF2-40B4-BE49-F238E27FC236}">
              <a16:creationId xmlns:a16="http://schemas.microsoft.com/office/drawing/2014/main" id="{00000000-0008-0000-0700-00003D030000}"/>
            </a:ext>
          </a:extLst>
        </xdr:cNvPr>
        <xdr:cNvSpPr txBox="1"/>
      </xdr:nvSpPr>
      <xdr:spPr>
        <a:xfrm>
          <a:off x="21198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165100</xdr:rowOff>
    </xdr:from>
    <xdr:to>
      <xdr:col>107</xdr:col>
      <xdr:colOff>101600</xdr:colOff>
      <xdr:row>59</xdr:row>
      <xdr:rowOff>95250</xdr:rowOff>
    </xdr:to>
    <xdr:sp macro="" textlink="">
      <xdr:nvSpPr>
        <xdr:cNvPr id="830" name="楕円 829">
          <a:extLst>
            <a:ext uri="{FF2B5EF4-FFF2-40B4-BE49-F238E27FC236}">
              <a16:creationId xmlns:a16="http://schemas.microsoft.com/office/drawing/2014/main" id="{00000000-0008-0000-0700-00003E030000}"/>
            </a:ext>
          </a:extLst>
        </xdr:cNvPr>
        <xdr:cNvSpPr/>
      </xdr:nvSpPr>
      <xdr:spPr>
        <a:xfrm>
          <a:off x="20383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59</xdr:row>
      <xdr:rowOff>86377</xdr:rowOff>
    </xdr:from>
    <xdr:ext cx="249299" cy="259045"/>
    <xdr:sp macro="" textlink="">
      <xdr:nvSpPr>
        <xdr:cNvPr id="831" name="テキスト ボックス 830">
          <a:extLst>
            <a:ext uri="{FF2B5EF4-FFF2-40B4-BE49-F238E27FC236}">
              <a16:creationId xmlns:a16="http://schemas.microsoft.com/office/drawing/2014/main" id="{00000000-0008-0000-0700-00003F030000}"/>
            </a:ext>
          </a:extLst>
        </xdr:cNvPr>
        <xdr:cNvSpPr txBox="1"/>
      </xdr:nvSpPr>
      <xdr:spPr>
        <a:xfrm>
          <a:off x="20309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165100</xdr:rowOff>
    </xdr:from>
    <xdr:to>
      <xdr:col>102</xdr:col>
      <xdr:colOff>165100</xdr:colOff>
      <xdr:row>59</xdr:row>
      <xdr:rowOff>95250</xdr:rowOff>
    </xdr:to>
    <xdr:sp macro="" textlink="">
      <xdr:nvSpPr>
        <xdr:cNvPr id="832" name="楕円 831">
          <a:extLst>
            <a:ext uri="{FF2B5EF4-FFF2-40B4-BE49-F238E27FC236}">
              <a16:creationId xmlns:a16="http://schemas.microsoft.com/office/drawing/2014/main" id="{00000000-0008-0000-0700-000040030000}"/>
            </a:ext>
          </a:extLst>
        </xdr:cNvPr>
        <xdr:cNvSpPr/>
      </xdr:nvSpPr>
      <xdr:spPr>
        <a:xfrm>
          <a:off x="19494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59</xdr:row>
      <xdr:rowOff>86377</xdr:rowOff>
    </xdr:from>
    <xdr:ext cx="249299" cy="259045"/>
    <xdr:sp macro="" textlink="">
      <xdr:nvSpPr>
        <xdr:cNvPr id="833" name="テキスト ボックス 832">
          <a:extLst>
            <a:ext uri="{FF2B5EF4-FFF2-40B4-BE49-F238E27FC236}">
              <a16:creationId xmlns:a16="http://schemas.microsoft.com/office/drawing/2014/main" id="{00000000-0008-0000-0700-000041030000}"/>
            </a:ext>
          </a:extLst>
        </xdr:cNvPr>
        <xdr:cNvSpPr txBox="1"/>
      </xdr:nvSpPr>
      <xdr:spPr>
        <a:xfrm>
          <a:off x="19420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165100</xdr:rowOff>
    </xdr:from>
    <xdr:to>
      <xdr:col>98</xdr:col>
      <xdr:colOff>38100</xdr:colOff>
      <xdr:row>59</xdr:row>
      <xdr:rowOff>95250</xdr:rowOff>
    </xdr:to>
    <xdr:sp macro="" textlink="">
      <xdr:nvSpPr>
        <xdr:cNvPr id="834" name="楕円 833">
          <a:extLst>
            <a:ext uri="{FF2B5EF4-FFF2-40B4-BE49-F238E27FC236}">
              <a16:creationId xmlns:a16="http://schemas.microsoft.com/office/drawing/2014/main" id="{00000000-0008-0000-0700-000042030000}"/>
            </a:ext>
          </a:extLst>
        </xdr:cNvPr>
        <xdr:cNvSpPr/>
      </xdr:nvSpPr>
      <xdr:spPr>
        <a:xfrm>
          <a:off x="18605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59</xdr:row>
      <xdr:rowOff>86377</xdr:rowOff>
    </xdr:from>
    <xdr:ext cx="249299" cy="259045"/>
    <xdr:sp macro="" textlink="">
      <xdr:nvSpPr>
        <xdr:cNvPr id="835" name="テキスト ボックス 834">
          <a:extLst>
            <a:ext uri="{FF2B5EF4-FFF2-40B4-BE49-F238E27FC236}">
              <a16:creationId xmlns:a16="http://schemas.microsoft.com/office/drawing/2014/main" id="{00000000-0008-0000-0700-000043030000}"/>
            </a:ext>
          </a:extLst>
        </xdr:cNvPr>
        <xdr:cNvSpPr txBox="1"/>
      </xdr:nvSpPr>
      <xdr:spPr>
        <a:xfrm>
          <a:off x="18531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36" name="正方形/長方形 835">
          <a:extLst>
            <a:ext uri="{FF2B5EF4-FFF2-40B4-BE49-F238E27FC236}">
              <a16:creationId xmlns:a16="http://schemas.microsoft.com/office/drawing/2014/main" id="{00000000-0008-0000-0700-000044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37" name="正方形/長方形 836">
          <a:extLst>
            <a:ext uri="{FF2B5EF4-FFF2-40B4-BE49-F238E27FC236}">
              <a16:creationId xmlns:a16="http://schemas.microsoft.com/office/drawing/2014/main" id="{00000000-0008-0000-0700-000045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38" name="テキスト ボックス 837">
          <a:extLst>
            <a:ext uri="{FF2B5EF4-FFF2-40B4-BE49-F238E27FC236}">
              <a16:creationId xmlns:a16="http://schemas.microsoft.com/office/drawing/2014/main" id="{00000000-0008-0000-0700-000046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chemeClr val="dk1"/>
              </a:solidFill>
              <a:effectLst/>
              <a:uLnTx/>
              <a:uFillTx/>
              <a:latin typeface="ＭＳ Ｐゴシック" panose="020B0600070205080204" pitchFamily="50" charset="-128"/>
              <a:ea typeface="ＭＳ Ｐゴシック" panose="020B0600070205080204" pitchFamily="50" charset="-128"/>
              <a:cs typeface="+mn-cs"/>
            </a:rPr>
            <a:t>　新型コロナウイルス感染症対策に要する経費が増嵩し、総務費においては、特別定額給付金に係る経費により、昨年度から大幅に上昇した。</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民生費においては、新型コロナ対応として子育て世帯臨時特別給付金・ひとり親世帯臨時特別給付金支給事業等により、昨年度から大幅に上昇した。衛生費においては、市民へのマスク配布事業などの新型コロナ対応に加え、ひとづくり・交流拠点複合施設整備事業（子ども遊び場）の整備に伴う事業量増が大きく、住民一人当たりのコストは前年度と比較し増加しているが、類似団体平均は下回っている状況である。商工費については、プレミアム付商品券や小規模事業者活動応援補助金等の新型コロナ対応に伴う経済対策により、昨年度から上昇した。土木費は、豊川・慶徳線道路整備事業の事業量増加等のため、住民一人当たりのコストは前年度と比較し増加しており、類似団体平均も上回っている状況である。教育費は、</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GIGA</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スクール構想によるタブレット用ポケット</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Wi-Fi</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プロジェクターとスクリーン等整備のための増による影響が大きく、前年度と比較して上昇している。災害復旧費については、豪雨による災害復旧事業の増加のため、住民一人当たりのコストは前年度と比較し上昇しているが、類似団体平均は下回っている状況である。</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800-00000400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800-00000500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800-00000600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800-00000700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800-00000800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800-000009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800-00000A00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800-00000B00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2</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800-00000C00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福島県喜多方市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800-00000D00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800-00000E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a:latin typeface="ＭＳ ゴシック" pitchFamily="49" charset="-128"/>
              <a:ea typeface="ＭＳ ゴシック" pitchFamily="49" charset="-128"/>
            </a:rPr>
            <a:t>　</a:t>
          </a:r>
          <a: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財政調整基金残高は、各種事業実施の歳出増に対応するための取崩しにより、前年度と比較して</a:t>
          </a:r>
          <a:r>
            <a:rPr kumimoji="1" lang="en-US" altLang="ja-JP"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4.86</a:t>
          </a:r>
          <a: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ポイント減少し、実質単年度収支も</a:t>
          </a:r>
          <a:r>
            <a:rPr kumimoji="1" lang="en-US" altLang="ja-JP"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2.18</a:t>
          </a:r>
          <a: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ポイント分マイナスとなった。</a:t>
          </a:r>
          <a:endParaRPr kumimoji="1" lang="en-US" altLang="ja-JP"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　実質収支額について、標準財政規模に占める割合が増加している要因としては、基金全体の残高は減少しているが、消費税増税に伴う地方消費税交付金の増加等により歳入が増加したことが挙げられる。</a:t>
          </a:r>
        </a:p>
        <a:p>
          <a:endParaRPr kumimoji="1" lang="ja-JP" altLang="en-US" sz="1400">
            <a:latin typeface="ＭＳ ゴシック" pitchFamily="49" charset="-128"/>
            <a:ea typeface="ＭＳ ゴシック" pitchFamily="49" charset="-128"/>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900-00000300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900-00000400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900-00000600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900-000007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2</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900-00000800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福島県喜多方市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900-00000900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900-00000A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a:latin typeface="ＭＳ ゴシック" pitchFamily="49" charset="-128"/>
              <a:ea typeface="ＭＳ ゴシック" pitchFamily="49" charset="-128"/>
            </a:rPr>
            <a:t>　</a:t>
          </a:r>
          <a: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赤字になっている会計は存在しない。</a:t>
          </a:r>
        </a:p>
        <a:p>
          <a:endParaRPr kumimoji="1" lang="ja-JP" altLang="en-US" sz="1400">
            <a:latin typeface="ＭＳ ゴシック" pitchFamily="49" charset="-128"/>
            <a:ea typeface="ＭＳ ゴシック" pitchFamily="49" charset="-128"/>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900-00000B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a:extLst>
            <a:ext uri="{FF2B5EF4-FFF2-40B4-BE49-F238E27FC236}">
              <a16:creationId xmlns:a16="http://schemas.microsoft.com/office/drawing/2014/main" id="{00000000-0008-0000-0900-000012000000}"/>
            </a:ext>
          </a:extLst>
        </xdr:cNvPr>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a:extLst>
            <a:ext uri="{FF2B5EF4-FFF2-40B4-BE49-F238E27FC236}">
              <a16:creationId xmlns:a16="http://schemas.microsoft.com/office/drawing/2014/main" id="{00000000-0008-0000-0900-000013000000}"/>
            </a:ext>
          </a:extLst>
        </xdr:cNvPr>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a:extLst>
            <a:ext uri="{FF2B5EF4-FFF2-40B4-BE49-F238E27FC236}">
              <a16:creationId xmlns:a16="http://schemas.microsoft.com/office/drawing/2014/main" id="{00000000-0008-0000-0900-000014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a:extLst>
            <a:ext uri="{FF2B5EF4-FFF2-40B4-BE49-F238E27FC236}">
              <a16:creationId xmlns:a16="http://schemas.microsoft.com/office/drawing/2014/main" id="{00000000-0008-0000-0900-000015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6"/>
  <sheetViews>
    <sheetView showGridLines="0" tabSelected="1" workbookViewId="0"/>
  </sheetViews>
  <sheetFormatPr defaultColWidth="0" defaultRowHeight="11.25" zeroHeight="1"/>
  <cols>
    <col min="1" max="11" width="2.125" style="188" customWidth="1"/>
    <col min="12" max="12" width="2.25" style="188" customWidth="1"/>
    <col min="13" max="17" width="2.375" style="188" customWidth="1"/>
    <col min="18" max="119" width="2.125" style="188" customWidth="1"/>
    <col min="120" max="16384" width="0" style="188" hidden="1"/>
  </cols>
  <sheetData>
    <row r="1" spans="1:119" ht="33" customHeight="1">
      <c r="A1" s="186"/>
      <c r="B1" s="441" t="s">
        <v>80</v>
      </c>
      <c r="C1" s="441"/>
      <c r="D1" s="441"/>
      <c r="E1" s="441"/>
      <c r="F1" s="441"/>
      <c r="G1" s="441"/>
      <c r="H1" s="441"/>
      <c r="I1" s="441"/>
      <c r="J1" s="441"/>
      <c r="K1" s="441"/>
      <c r="L1" s="441"/>
      <c r="M1" s="441"/>
      <c r="N1" s="441"/>
      <c r="O1" s="441"/>
      <c r="P1" s="441"/>
      <c r="Q1" s="441"/>
      <c r="R1" s="441"/>
      <c r="S1" s="441"/>
      <c r="T1" s="441"/>
      <c r="U1" s="441"/>
      <c r="V1" s="441"/>
      <c r="W1" s="441"/>
      <c r="X1" s="441"/>
      <c r="Y1" s="441"/>
      <c r="Z1" s="441"/>
      <c r="AA1" s="441"/>
      <c r="AB1" s="441"/>
      <c r="AC1" s="441"/>
      <c r="AD1" s="441"/>
      <c r="AE1" s="441"/>
      <c r="AF1" s="441"/>
      <c r="AG1" s="441"/>
      <c r="AH1" s="441"/>
      <c r="AI1" s="441"/>
      <c r="AJ1" s="441"/>
      <c r="AK1" s="441"/>
      <c r="AL1" s="441"/>
      <c r="AM1" s="441"/>
      <c r="AN1" s="441"/>
      <c r="AO1" s="441"/>
      <c r="AP1" s="441"/>
      <c r="AQ1" s="441"/>
      <c r="AR1" s="441"/>
      <c r="AS1" s="441"/>
      <c r="AT1" s="441"/>
      <c r="AU1" s="441"/>
      <c r="AV1" s="441"/>
      <c r="AW1" s="441"/>
      <c r="AX1" s="441"/>
      <c r="AY1" s="441"/>
      <c r="AZ1" s="441"/>
      <c r="BA1" s="441"/>
      <c r="BB1" s="441"/>
      <c r="BC1" s="441"/>
      <c r="BD1" s="441"/>
      <c r="BE1" s="441"/>
      <c r="BF1" s="441"/>
      <c r="BG1" s="441"/>
      <c r="BH1" s="441"/>
      <c r="BI1" s="441"/>
      <c r="BJ1" s="441"/>
      <c r="BK1" s="441"/>
      <c r="BL1" s="441"/>
      <c r="BM1" s="441"/>
      <c r="BN1" s="441"/>
      <c r="BO1" s="441"/>
      <c r="BP1" s="441"/>
      <c r="BQ1" s="441"/>
      <c r="BR1" s="441"/>
      <c r="BS1" s="441"/>
      <c r="BT1" s="441"/>
      <c r="BU1" s="441"/>
      <c r="BV1" s="441"/>
      <c r="BW1" s="441"/>
      <c r="BX1" s="441"/>
      <c r="BY1" s="441"/>
      <c r="BZ1" s="441"/>
      <c r="CA1" s="441"/>
      <c r="CB1" s="441"/>
      <c r="CC1" s="441"/>
      <c r="CD1" s="441"/>
      <c r="CE1" s="441"/>
      <c r="CF1" s="441"/>
      <c r="CG1" s="441"/>
      <c r="CH1" s="441"/>
      <c r="CI1" s="441"/>
      <c r="CJ1" s="441"/>
      <c r="CK1" s="441"/>
      <c r="CL1" s="441"/>
      <c r="CM1" s="441"/>
      <c r="CN1" s="441"/>
      <c r="CO1" s="441"/>
      <c r="CP1" s="441"/>
      <c r="CQ1" s="441"/>
      <c r="CR1" s="441"/>
      <c r="CS1" s="441"/>
      <c r="CT1" s="441"/>
      <c r="CU1" s="441"/>
      <c r="CV1" s="441"/>
      <c r="CW1" s="441"/>
      <c r="CX1" s="441"/>
      <c r="CY1" s="441"/>
      <c r="CZ1" s="441"/>
      <c r="DA1" s="441"/>
      <c r="DB1" s="441"/>
      <c r="DC1" s="441"/>
      <c r="DD1" s="441"/>
      <c r="DE1" s="441"/>
      <c r="DF1" s="441"/>
      <c r="DG1" s="441"/>
      <c r="DH1" s="441"/>
      <c r="DI1" s="441"/>
      <c r="DJ1" s="187"/>
      <c r="DK1" s="187"/>
      <c r="DL1" s="187"/>
      <c r="DM1" s="187"/>
      <c r="DN1" s="187"/>
      <c r="DO1" s="187"/>
    </row>
    <row r="2" spans="1:119" ht="24.75" thickBot="1">
      <c r="A2" s="186"/>
      <c r="B2" s="189" t="s">
        <v>81</v>
      </c>
      <c r="C2" s="189"/>
      <c r="D2" s="190"/>
      <c r="E2" s="186"/>
      <c r="F2" s="186"/>
      <c r="G2" s="186"/>
      <c r="H2" s="186"/>
      <c r="I2" s="186"/>
      <c r="J2" s="186"/>
      <c r="K2" s="186"/>
      <c r="L2" s="186"/>
      <c r="M2" s="186"/>
      <c r="N2" s="186"/>
      <c r="O2" s="186"/>
      <c r="P2" s="186"/>
      <c r="Q2" s="186"/>
      <c r="R2" s="186"/>
      <c r="S2" s="186"/>
      <c r="T2" s="186"/>
      <c r="U2" s="186"/>
      <c r="V2" s="186"/>
      <c r="W2" s="186"/>
      <c r="X2" s="186"/>
      <c r="Y2" s="186"/>
      <c r="Z2" s="186"/>
      <c r="AA2" s="186"/>
      <c r="AB2" s="186"/>
      <c r="AC2" s="186"/>
      <c r="AD2" s="186"/>
      <c r="AE2" s="186"/>
      <c r="AF2" s="186"/>
      <c r="AG2" s="186"/>
      <c r="AH2" s="186"/>
      <c r="AI2" s="186"/>
      <c r="AJ2" s="186"/>
      <c r="AK2" s="186"/>
      <c r="AL2" s="186"/>
      <c r="AM2" s="186"/>
      <c r="AN2" s="186"/>
      <c r="AO2" s="186"/>
      <c r="AP2" s="186"/>
      <c r="AQ2" s="186"/>
      <c r="AR2" s="186"/>
      <c r="AS2" s="186"/>
      <c r="AT2" s="186"/>
      <c r="AU2" s="186"/>
      <c r="AV2" s="186"/>
      <c r="AW2" s="186"/>
      <c r="AX2" s="186"/>
      <c r="AY2" s="186"/>
      <c r="AZ2" s="186"/>
      <c r="BA2" s="186"/>
      <c r="BB2" s="186"/>
      <c r="BC2" s="186"/>
      <c r="BD2" s="186"/>
      <c r="BE2" s="186"/>
      <c r="BF2" s="186"/>
      <c r="BG2" s="186"/>
      <c r="BH2" s="186"/>
      <c r="BI2" s="186"/>
      <c r="BJ2" s="186"/>
      <c r="BK2" s="186"/>
      <c r="BL2" s="186"/>
      <c r="BM2" s="186"/>
      <c r="BN2" s="186"/>
      <c r="BO2" s="186"/>
      <c r="BP2" s="186"/>
      <c r="BQ2" s="186"/>
      <c r="BR2" s="186"/>
      <c r="BS2" s="186"/>
      <c r="BT2" s="186"/>
      <c r="BU2" s="186"/>
      <c r="BV2" s="186"/>
      <c r="BW2" s="186"/>
      <c r="BX2" s="186"/>
      <c r="BY2" s="186"/>
      <c r="BZ2" s="186"/>
      <c r="CA2" s="186"/>
      <c r="CB2" s="186"/>
      <c r="CC2" s="186"/>
      <c r="CD2" s="186"/>
      <c r="CE2" s="186"/>
      <c r="CF2" s="186"/>
      <c r="CG2" s="186"/>
      <c r="CH2" s="186"/>
      <c r="CI2" s="186"/>
      <c r="CJ2" s="186"/>
      <c r="CK2" s="186"/>
      <c r="CL2" s="186"/>
      <c r="CM2" s="186"/>
      <c r="CN2" s="186"/>
      <c r="CO2" s="186"/>
      <c r="CP2" s="186"/>
      <c r="CQ2" s="186"/>
      <c r="CR2" s="186"/>
      <c r="CS2" s="186"/>
      <c r="CT2" s="186"/>
      <c r="CU2" s="186"/>
      <c r="CV2" s="186"/>
      <c r="CW2" s="186"/>
      <c r="CX2" s="186"/>
      <c r="CY2" s="186"/>
      <c r="CZ2" s="186"/>
      <c r="DA2" s="186"/>
      <c r="DB2" s="186"/>
      <c r="DC2" s="186"/>
      <c r="DD2" s="186"/>
      <c r="DE2" s="186"/>
      <c r="DF2" s="186"/>
      <c r="DG2" s="186"/>
      <c r="DH2" s="186"/>
      <c r="DI2" s="186"/>
      <c r="DJ2" s="186"/>
      <c r="DK2" s="186"/>
      <c r="DL2" s="186"/>
      <c r="DM2" s="186"/>
      <c r="DN2" s="186"/>
      <c r="DO2" s="186"/>
    </row>
    <row r="3" spans="1:119" ht="18.75" customHeight="1" thickBot="1">
      <c r="A3" s="187"/>
      <c r="B3" s="442" t="s">
        <v>82</v>
      </c>
      <c r="C3" s="443"/>
      <c r="D3" s="443"/>
      <c r="E3" s="444"/>
      <c r="F3" s="444"/>
      <c r="G3" s="444"/>
      <c r="H3" s="444"/>
      <c r="I3" s="444"/>
      <c r="J3" s="444"/>
      <c r="K3" s="444"/>
      <c r="L3" s="444" t="s">
        <v>83</v>
      </c>
      <c r="M3" s="444"/>
      <c r="N3" s="444"/>
      <c r="O3" s="444"/>
      <c r="P3" s="444"/>
      <c r="Q3" s="444"/>
      <c r="R3" s="451"/>
      <c r="S3" s="451"/>
      <c r="T3" s="451"/>
      <c r="U3" s="451"/>
      <c r="V3" s="452"/>
      <c r="W3" s="426" t="s">
        <v>84</v>
      </c>
      <c r="X3" s="427"/>
      <c r="Y3" s="427"/>
      <c r="Z3" s="427"/>
      <c r="AA3" s="427"/>
      <c r="AB3" s="443"/>
      <c r="AC3" s="451" t="s">
        <v>85</v>
      </c>
      <c r="AD3" s="427"/>
      <c r="AE3" s="427"/>
      <c r="AF3" s="427"/>
      <c r="AG3" s="427"/>
      <c r="AH3" s="427"/>
      <c r="AI3" s="427"/>
      <c r="AJ3" s="427"/>
      <c r="AK3" s="427"/>
      <c r="AL3" s="428"/>
      <c r="AM3" s="426" t="s">
        <v>86</v>
      </c>
      <c r="AN3" s="427"/>
      <c r="AO3" s="427"/>
      <c r="AP3" s="427"/>
      <c r="AQ3" s="427"/>
      <c r="AR3" s="427"/>
      <c r="AS3" s="427"/>
      <c r="AT3" s="427"/>
      <c r="AU3" s="427"/>
      <c r="AV3" s="427"/>
      <c r="AW3" s="427"/>
      <c r="AX3" s="428"/>
      <c r="AY3" s="463" t="s">
        <v>1</v>
      </c>
      <c r="AZ3" s="464"/>
      <c r="BA3" s="464"/>
      <c r="BB3" s="464"/>
      <c r="BC3" s="464"/>
      <c r="BD3" s="464"/>
      <c r="BE3" s="464"/>
      <c r="BF3" s="464"/>
      <c r="BG3" s="464"/>
      <c r="BH3" s="464"/>
      <c r="BI3" s="464"/>
      <c r="BJ3" s="464"/>
      <c r="BK3" s="464"/>
      <c r="BL3" s="464"/>
      <c r="BM3" s="465"/>
      <c r="BN3" s="426" t="s">
        <v>87</v>
      </c>
      <c r="BO3" s="427"/>
      <c r="BP3" s="427"/>
      <c r="BQ3" s="427"/>
      <c r="BR3" s="427"/>
      <c r="BS3" s="427"/>
      <c r="BT3" s="427"/>
      <c r="BU3" s="428"/>
      <c r="BV3" s="426" t="s">
        <v>88</v>
      </c>
      <c r="BW3" s="427"/>
      <c r="BX3" s="427"/>
      <c r="BY3" s="427"/>
      <c r="BZ3" s="427"/>
      <c r="CA3" s="427"/>
      <c r="CB3" s="427"/>
      <c r="CC3" s="428"/>
      <c r="CD3" s="463" t="s">
        <v>1</v>
      </c>
      <c r="CE3" s="464"/>
      <c r="CF3" s="464"/>
      <c r="CG3" s="464"/>
      <c r="CH3" s="464"/>
      <c r="CI3" s="464"/>
      <c r="CJ3" s="464"/>
      <c r="CK3" s="464"/>
      <c r="CL3" s="464"/>
      <c r="CM3" s="464"/>
      <c r="CN3" s="464"/>
      <c r="CO3" s="464"/>
      <c r="CP3" s="464"/>
      <c r="CQ3" s="464"/>
      <c r="CR3" s="464"/>
      <c r="CS3" s="465"/>
      <c r="CT3" s="426" t="s">
        <v>89</v>
      </c>
      <c r="CU3" s="427"/>
      <c r="CV3" s="427"/>
      <c r="CW3" s="427"/>
      <c r="CX3" s="427"/>
      <c r="CY3" s="427"/>
      <c r="CZ3" s="427"/>
      <c r="DA3" s="428"/>
      <c r="DB3" s="426" t="s">
        <v>90</v>
      </c>
      <c r="DC3" s="427"/>
      <c r="DD3" s="427"/>
      <c r="DE3" s="427"/>
      <c r="DF3" s="427"/>
      <c r="DG3" s="427"/>
      <c r="DH3" s="427"/>
      <c r="DI3" s="428"/>
      <c r="DJ3" s="186"/>
      <c r="DK3" s="186"/>
      <c r="DL3" s="186"/>
      <c r="DM3" s="186"/>
      <c r="DN3" s="186"/>
      <c r="DO3" s="186"/>
    </row>
    <row r="4" spans="1:119" ht="18.75" customHeight="1">
      <c r="A4" s="187"/>
      <c r="B4" s="445"/>
      <c r="C4" s="446"/>
      <c r="D4" s="446"/>
      <c r="E4" s="447"/>
      <c r="F4" s="447"/>
      <c r="G4" s="447"/>
      <c r="H4" s="447"/>
      <c r="I4" s="447"/>
      <c r="J4" s="447"/>
      <c r="K4" s="447"/>
      <c r="L4" s="447"/>
      <c r="M4" s="447"/>
      <c r="N4" s="447"/>
      <c r="O4" s="447"/>
      <c r="P4" s="447"/>
      <c r="Q4" s="447"/>
      <c r="R4" s="453"/>
      <c r="S4" s="453"/>
      <c r="T4" s="453"/>
      <c r="U4" s="453"/>
      <c r="V4" s="454"/>
      <c r="W4" s="457"/>
      <c r="X4" s="458"/>
      <c r="Y4" s="458"/>
      <c r="Z4" s="458"/>
      <c r="AA4" s="458"/>
      <c r="AB4" s="446"/>
      <c r="AC4" s="453"/>
      <c r="AD4" s="458"/>
      <c r="AE4" s="458"/>
      <c r="AF4" s="458"/>
      <c r="AG4" s="458"/>
      <c r="AH4" s="458"/>
      <c r="AI4" s="458"/>
      <c r="AJ4" s="458"/>
      <c r="AK4" s="458"/>
      <c r="AL4" s="461"/>
      <c r="AM4" s="459"/>
      <c r="AN4" s="460"/>
      <c r="AO4" s="460"/>
      <c r="AP4" s="460"/>
      <c r="AQ4" s="460"/>
      <c r="AR4" s="460"/>
      <c r="AS4" s="460"/>
      <c r="AT4" s="460"/>
      <c r="AU4" s="460"/>
      <c r="AV4" s="460"/>
      <c r="AW4" s="460"/>
      <c r="AX4" s="462"/>
      <c r="AY4" s="429" t="s">
        <v>91</v>
      </c>
      <c r="AZ4" s="430"/>
      <c r="BA4" s="430"/>
      <c r="BB4" s="430"/>
      <c r="BC4" s="430"/>
      <c r="BD4" s="430"/>
      <c r="BE4" s="430"/>
      <c r="BF4" s="430"/>
      <c r="BG4" s="430"/>
      <c r="BH4" s="430"/>
      <c r="BI4" s="430"/>
      <c r="BJ4" s="430"/>
      <c r="BK4" s="430"/>
      <c r="BL4" s="430"/>
      <c r="BM4" s="431"/>
      <c r="BN4" s="432">
        <v>33207914</v>
      </c>
      <c r="BO4" s="433"/>
      <c r="BP4" s="433"/>
      <c r="BQ4" s="433"/>
      <c r="BR4" s="433"/>
      <c r="BS4" s="433"/>
      <c r="BT4" s="433"/>
      <c r="BU4" s="434"/>
      <c r="BV4" s="432">
        <v>25381907</v>
      </c>
      <c r="BW4" s="433"/>
      <c r="BX4" s="433"/>
      <c r="BY4" s="433"/>
      <c r="BZ4" s="433"/>
      <c r="CA4" s="433"/>
      <c r="CB4" s="433"/>
      <c r="CC4" s="434"/>
      <c r="CD4" s="435" t="s">
        <v>92</v>
      </c>
      <c r="CE4" s="436"/>
      <c r="CF4" s="436"/>
      <c r="CG4" s="436"/>
      <c r="CH4" s="436"/>
      <c r="CI4" s="436"/>
      <c r="CJ4" s="436"/>
      <c r="CK4" s="436"/>
      <c r="CL4" s="436"/>
      <c r="CM4" s="436"/>
      <c r="CN4" s="436"/>
      <c r="CO4" s="436"/>
      <c r="CP4" s="436"/>
      <c r="CQ4" s="436"/>
      <c r="CR4" s="436"/>
      <c r="CS4" s="437"/>
      <c r="CT4" s="438">
        <v>2.7</v>
      </c>
      <c r="CU4" s="439"/>
      <c r="CV4" s="439"/>
      <c r="CW4" s="439"/>
      <c r="CX4" s="439"/>
      <c r="CY4" s="439"/>
      <c r="CZ4" s="439"/>
      <c r="DA4" s="440"/>
      <c r="DB4" s="438">
        <v>2.2999999999999998</v>
      </c>
      <c r="DC4" s="439"/>
      <c r="DD4" s="439"/>
      <c r="DE4" s="439"/>
      <c r="DF4" s="439"/>
      <c r="DG4" s="439"/>
      <c r="DH4" s="439"/>
      <c r="DI4" s="440"/>
      <c r="DJ4" s="186"/>
      <c r="DK4" s="186"/>
      <c r="DL4" s="186"/>
      <c r="DM4" s="186"/>
      <c r="DN4" s="186"/>
      <c r="DO4" s="186"/>
    </row>
    <row r="5" spans="1:119" ht="18.75" customHeight="1">
      <c r="A5" s="187"/>
      <c r="B5" s="448"/>
      <c r="C5" s="449"/>
      <c r="D5" s="449"/>
      <c r="E5" s="450"/>
      <c r="F5" s="450"/>
      <c r="G5" s="450"/>
      <c r="H5" s="450"/>
      <c r="I5" s="450"/>
      <c r="J5" s="450"/>
      <c r="K5" s="450"/>
      <c r="L5" s="450"/>
      <c r="M5" s="450"/>
      <c r="N5" s="450"/>
      <c r="O5" s="450"/>
      <c r="P5" s="450"/>
      <c r="Q5" s="450"/>
      <c r="R5" s="455"/>
      <c r="S5" s="455"/>
      <c r="T5" s="455"/>
      <c r="U5" s="455"/>
      <c r="V5" s="456"/>
      <c r="W5" s="459"/>
      <c r="X5" s="460"/>
      <c r="Y5" s="460"/>
      <c r="Z5" s="460"/>
      <c r="AA5" s="460"/>
      <c r="AB5" s="449"/>
      <c r="AC5" s="455"/>
      <c r="AD5" s="460"/>
      <c r="AE5" s="460"/>
      <c r="AF5" s="460"/>
      <c r="AG5" s="460"/>
      <c r="AH5" s="460"/>
      <c r="AI5" s="460"/>
      <c r="AJ5" s="460"/>
      <c r="AK5" s="460"/>
      <c r="AL5" s="462"/>
      <c r="AM5" s="498" t="s">
        <v>93</v>
      </c>
      <c r="AN5" s="499"/>
      <c r="AO5" s="499"/>
      <c r="AP5" s="499"/>
      <c r="AQ5" s="499"/>
      <c r="AR5" s="499"/>
      <c r="AS5" s="499"/>
      <c r="AT5" s="500"/>
      <c r="AU5" s="501" t="s">
        <v>94</v>
      </c>
      <c r="AV5" s="502"/>
      <c r="AW5" s="502"/>
      <c r="AX5" s="502"/>
      <c r="AY5" s="503" t="s">
        <v>95</v>
      </c>
      <c r="AZ5" s="504"/>
      <c r="BA5" s="504"/>
      <c r="BB5" s="504"/>
      <c r="BC5" s="504"/>
      <c r="BD5" s="504"/>
      <c r="BE5" s="504"/>
      <c r="BF5" s="504"/>
      <c r="BG5" s="504"/>
      <c r="BH5" s="504"/>
      <c r="BI5" s="504"/>
      <c r="BJ5" s="504"/>
      <c r="BK5" s="504"/>
      <c r="BL5" s="504"/>
      <c r="BM5" s="505"/>
      <c r="BN5" s="469">
        <v>32659195</v>
      </c>
      <c r="BO5" s="470"/>
      <c r="BP5" s="470"/>
      <c r="BQ5" s="470"/>
      <c r="BR5" s="470"/>
      <c r="BS5" s="470"/>
      <c r="BT5" s="470"/>
      <c r="BU5" s="471"/>
      <c r="BV5" s="469">
        <v>24926200</v>
      </c>
      <c r="BW5" s="470"/>
      <c r="BX5" s="470"/>
      <c r="BY5" s="470"/>
      <c r="BZ5" s="470"/>
      <c r="CA5" s="470"/>
      <c r="CB5" s="470"/>
      <c r="CC5" s="471"/>
      <c r="CD5" s="472" t="s">
        <v>96</v>
      </c>
      <c r="CE5" s="473"/>
      <c r="CF5" s="473"/>
      <c r="CG5" s="473"/>
      <c r="CH5" s="473"/>
      <c r="CI5" s="473"/>
      <c r="CJ5" s="473"/>
      <c r="CK5" s="473"/>
      <c r="CL5" s="473"/>
      <c r="CM5" s="473"/>
      <c r="CN5" s="473"/>
      <c r="CO5" s="473"/>
      <c r="CP5" s="473"/>
      <c r="CQ5" s="473"/>
      <c r="CR5" s="473"/>
      <c r="CS5" s="474"/>
      <c r="CT5" s="466">
        <v>95.5</v>
      </c>
      <c r="CU5" s="467"/>
      <c r="CV5" s="467"/>
      <c r="CW5" s="467"/>
      <c r="CX5" s="467"/>
      <c r="CY5" s="467"/>
      <c r="CZ5" s="467"/>
      <c r="DA5" s="468"/>
      <c r="DB5" s="466">
        <v>97.7</v>
      </c>
      <c r="DC5" s="467"/>
      <c r="DD5" s="467"/>
      <c r="DE5" s="467"/>
      <c r="DF5" s="467"/>
      <c r="DG5" s="467"/>
      <c r="DH5" s="467"/>
      <c r="DI5" s="468"/>
      <c r="DJ5" s="186"/>
      <c r="DK5" s="186"/>
      <c r="DL5" s="186"/>
      <c r="DM5" s="186"/>
      <c r="DN5" s="186"/>
      <c r="DO5" s="186"/>
    </row>
    <row r="6" spans="1:119" ht="18.75" customHeight="1">
      <c r="A6" s="187"/>
      <c r="B6" s="475" t="s">
        <v>97</v>
      </c>
      <c r="C6" s="476"/>
      <c r="D6" s="476"/>
      <c r="E6" s="477"/>
      <c r="F6" s="477"/>
      <c r="G6" s="477"/>
      <c r="H6" s="477"/>
      <c r="I6" s="477"/>
      <c r="J6" s="477"/>
      <c r="K6" s="477"/>
      <c r="L6" s="477" t="s">
        <v>98</v>
      </c>
      <c r="M6" s="477"/>
      <c r="N6" s="477"/>
      <c r="O6" s="477"/>
      <c r="P6" s="477"/>
      <c r="Q6" s="477"/>
      <c r="R6" s="481"/>
      <c r="S6" s="481"/>
      <c r="T6" s="481"/>
      <c r="U6" s="481"/>
      <c r="V6" s="482"/>
      <c r="W6" s="485" t="s">
        <v>99</v>
      </c>
      <c r="X6" s="486"/>
      <c r="Y6" s="486"/>
      <c r="Z6" s="486"/>
      <c r="AA6" s="486"/>
      <c r="AB6" s="476"/>
      <c r="AC6" s="489" t="s">
        <v>100</v>
      </c>
      <c r="AD6" s="490"/>
      <c r="AE6" s="490"/>
      <c r="AF6" s="490"/>
      <c r="AG6" s="490"/>
      <c r="AH6" s="490"/>
      <c r="AI6" s="490"/>
      <c r="AJ6" s="490"/>
      <c r="AK6" s="490"/>
      <c r="AL6" s="491"/>
      <c r="AM6" s="498" t="s">
        <v>101</v>
      </c>
      <c r="AN6" s="499"/>
      <c r="AO6" s="499"/>
      <c r="AP6" s="499"/>
      <c r="AQ6" s="499"/>
      <c r="AR6" s="499"/>
      <c r="AS6" s="499"/>
      <c r="AT6" s="500"/>
      <c r="AU6" s="501" t="s">
        <v>102</v>
      </c>
      <c r="AV6" s="502"/>
      <c r="AW6" s="502"/>
      <c r="AX6" s="502"/>
      <c r="AY6" s="503" t="s">
        <v>103</v>
      </c>
      <c r="AZ6" s="504"/>
      <c r="BA6" s="504"/>
      <c r="BB6" s="504"/>
      <c r="BC6" s="504"/>
      <c r="BD6" s="504"/>
      <c r="BE6" s="504"/>
      <c r="BF6" s="504"/>
      <c r="BG6" s="504"/>
      <c r="BH6" s="504"/>
      <c r="BI6" s="504"/>
      <c r="BJ6" s="504"/>
      <c r="BK6" s="504"/>
      <c r="BL6" s="504"/>
      <c r="BM6" s="505"/>
      <c r="BN6" s="469">
        <v>548719</v>
      </c>
      <c r="BO6" s="470"/>
      <c r="BP6" s="470"/>
      <c r="BQ6" s="470"/>
      <c r="BR6" s="470"/>
      <c r="BS6" s="470"/>
      <c r="BT6" s="470"/>
      <c r="BU6" s="471"/>
      <c r="BV6" s="469">
        <v>455707</v>
      </c>
      <c r="BW6" s="470"/>
      <c r="BX6" s="470"/>
      <c r="BY6" s="470"/>
      <c r="BZ6" s="470"/>
      <c r="CA6" s="470"/>
      <c r="CB6" s="470"/>
      <c r="CC6" s="471"/>
      <c r="CD6" s="472" t="s">
        <v>104</v>
      </c>
      <c r="CE6" s="473"/>
      <c r="CF6" s="473"/>
      <c r="CG6" s="473"/>
      <c r="CH6" s="473"/>
      <c r="CI6" s="473"/>
      <c r="CJ6" s="473"/>
      <c r="CK6" s="473"/>
      <c r="CL6" s="473"/>
      <c r="CM6" s="473"/>
      <c r="CN6" s="473"/>
      <c r="CO6" s="473"/>
      <c r="CP6" s="473"/>
      <c r="CQ6" s="473"/>
      <c r="CR6" s="473"/>
      <c r="CS6" s="474"/>
      <c r="CT6" s="506">
        <v>99.1</v>
      </c>
      <c r="CU6" s="507"/>
      <c r="CV6" s="507"/>
      <c r="CW6" s="507"/>
      <c r="CX6" s="507"/>
      <c r="CY6" s="507"/>
      <c r="CZ6" s="507"/>
      <c r="DA6" s="508"/>
      <c r="DB6" s="506">
        <v>101.3</v>
      </c>
      <c r="DC6" s="507"/>
      <c r="DD6" s="507"/>
      <c r="DE6" s="507"/>
      <c r="DF6" s="507"/>
      <c r="DG6" s="507"/>
      <c r="DH6" s="507"/>
      <c r="DI6" s="508"/>
      <c r="DJ6" s="186"/>
      <c r="DK6" s="186"/>
      <c r="DL6" s="186"/>
      <c r="DM6" s="186"/>
      <c r="DN6" s="186"/>
      <c r="DO6" s="186"/>
    </row>
    <row r="7" spans="1:119" ht="18.75" customHeight="1">
      <c r="A7" s="187"/>
      <c r="B7" s="445"/>
      <c r="C7" s="446"/>
      <c r="D7" s="446"/>
      <c r="E7" s="447"/>
      <c r="F7" s="447"/>
      <c r="G7" s="447"/>
      <c r="H7" s="447"/>
      <c r="I7" s="447"/>
      <c r="J7" s="447"/>
      <c r="K7" s="447"/>
      <c r="L7" s="447"/>
      <c r="M7" s="447"/>
      <c r="N7" s="447"/>
      <c r="O7" s="447"/>
      <c r="P7" s="447"/>
      <c r="Q7" s="447"/>
      <c r="R7" s="453"/>
      <c r="S7" s="453"/>
      <c r="T7" s="453"/>
      <c r="U7" s="453"/>
      <c r="V7" s="454"/>
      <c r="W7" s="457"/>
      <c r="X7" s="458"/>
      <c r="Y7" s="458"/>
      <c r="Z7" s="458"/>
      <c r="AA7" s="458"/>
      <c r="AB7" s="446"/>
      <c r="AC7" s="492"/>
      <c r="AD7" s="493"/>
      <c r="AE7" s="493"/>
      <c r="AF7" s="493"/>
      <c r="AG7" s="493"/>
      <c r="AH7" s="493"/>
      <c r="AI7" s="493"/>
      <c r="AJ7" s="493"/>
      <c r="AK7" s="493"/>
      <c r="AL7" s="494"/>
      <c r="AM7" s="498" t="s">
        <v>105</v>
      </c>
      <c r="AN7" s="499"/>
      <c r="AO7" s="499"/>
      <c r="AP7" s="499"/>
      <c r="AQ7" s="499"/>
      <c r="AR7" s="499"/>
      <c r="AS7" s="499"/>
      <c r="AT7" s="500"/>
      <c r="AU7" s="501" t="s">
        <v>102</v>
      </c>
      <c r="AV7" s="502"/>
      <c r="AW7" s="502"/>
      <c r="AX7" s="502"/>
      <c r="AY7" s="503" t="s">
        <v>106</v>
      </c>
      <c r="AZ7" s="504"/>
      <c r="BA7" s="504"/>
      <c r="BB7" s="504"/>
      <c r="BC7" s="504"/>
      <c r="BD7" s="504"/>
      <c r="BE7" s="504"/>
      <c r="BF7" s="504"/>
      <c r="BG7" s="504"/>
      <c r="BH7" s="504"/>
      <c r="BI7" s="504"/>
      <c r="BJ7" s="504"/>
      <c r="BK7" s="504"/>
      <c r="BL7" s="504"/>
      <c r="BM7" s="505"/>
      <c r="BN7" s="469">
        <v>129812</v>
      </c>
      <c r="BO7" s="470"/>
      <c r="BP7" s="470"/>
      <c r="BQ7" s="470"/>
      <c r="BR7" s="470"/>
      <c r="BS7" s="470"/>
      <c r="BT7" s="470"/>
      <c r="BU7" s="471"/>
      <c r="BV7" s="469">
        <v>111811</v>
      </c>
      <c r="BW7" s="470"/>
      <c r="BX7" s="470"/>
      <c r="BY7" s="470"/>
      <c r="BZ7" s="470"/>
      <c r="CA7" s="470"/>
      <c r="CB7" s="470"/>
      <c r="CC7" s="471"/>
      <c r="CD7" s="472" t="s">
        <v>107</v>
      </c>
      <c r="CE7" s="473"/>
      <c r="CF7" s="473"/>
      <c r="CG7" s="473"/>
      <c r="CH7" s="473"/>
      <c r="CI7" s="473"/>
      <c r="CJ7" s="473"/>
      <c r="CK7" s="473"/>
      <c r="CL7" s="473"/>
      <c r="CM7" s="473"/>
      <c r="CN7" s="473"/>
      <c r="CO7" s="473"/>
      <c r="CP7" s="473"/>
      <c r="CQ7" s="473"/>
      <c r="CR7" s="473"/>
      <c r="CS7" s="474"/>
      <c r="CT7" s="469">
        <v>15406207</v>
      </c>
      <c r="CU7" s="470"/>
      <c r="CV7" s="470"/>
      <c r="CW7" s="470"/>
      <c r="CX7" s="470"/>
      <c r="CY7" s="470"/>
      <c r="CZ7" s="470"/>
      <c r="DA7" s="471"/>
      <c r="DB7" s="469">
        <v>15089706</v>
      </c>
      <c r="DC7" s="470"/>
      <c r="DD7" s="470"/>
      <c r="DE7" s="470"/>
      <c r="DF7" s="470"/>
      <c r="DG7" s="470"/>
      <c r="DH7" s="470"/>
      <c r="DI7" s="471"/>
      <c r="DJ7" s="186"/>
      <c r="DK7" s="186"/>
      <c r="DL7" s="186"/>
      <c r="DM7" s="186"/>
      <c r="DN7" s="186"/>
      <c r="DO7" s="186"/>
    </row>
    <row r="8" spans="1:119" ht="18.75" customHeight="1" thickBot="1">
      <c r="A8" s="187"/>
      <c r="B8" s="478"/>
      <c r="C8" s="479"/>
      <c r="D8" s="479"/>
      <c r="E8" s="480"/>
      <c r="F8" s="480"/>
      <c r="G8" s="480"/>
      <c r="H8" s="480"/>
      <c r="I8" s="480"/>
      <c r="J8" s="480"/>
      <c r="K8" s="480"/>
      <c r="L8" s="480"/>
      <c r="M8" s="480"/>
      <c r="N8" s="480"/>
      <c r="O8" s="480"/>
      <c r="P8" s="480"/>
      <c r="Q8" s="480"/>
      <c r="R8" s="483"/>
      <c r="S8" s="483"/>
      <c r="T8" s="483"/>
      <c r="U8" s="483"/>
      <c r="V8" s="484"/>
      <c r="W8" s="487"/>
      <c r="X8" s="488"/>
      <c r="Y8" s="488"/>
      <c r="Z8" s="488"/>
      <c r="AA8" s="488"/>
      <c r="AB8" s="479"/>
      <c r="AC8" s="495"/>
      <c r="AD8" s="496"/>
      <c r="AE8" s="496"/>
      <c r="AF8" s="496"/>
      <c r="AG8" s="496"/>
      <c r="AH8" s="496"/>
      <c r="AI8" s="496"/>
      <c r="AJ8" s="496"/>
      <c r="AK8" s="496"/>
      <c r="AL8" s="497"/>
      <c r="AM8" s="498" t="s">
        <v>108</v>
      </c>
      <c r="AN8" s="499"/>
      <c r="AO8" s="499"/>
      <c r="AP8" s="499"/>
      <c r="AQ8" s="499"/>
      <c r="AR8" s="499"/>
      <c r="AS8" s="499"/>
      <c r="AT8" s="500"/>
      <c r="AU8" s="501" t="s">
        <v>109</v>
      </c>
      <c r="AV8" s="502"/>
      <c r="AW8" s="502"/>
      <c r="AX8" s="502"/>
      <c r="AY8" s="503" t="s">
        <v>110</v>
      </c>
      <c r="AZ8" s="504"/>
      <c r="BA8" s="504"/>
      <c r="BB8" s="504"/>
      <c r="BC8" s="504"/>
      <c r="BD8" s="504"/>
      <c r="BE8" s="504"/>
      <c r="BF8" s="504"/>
      <c r="BG8" s="504"/>
      <c r="BH8" s="504"/>
      <c r="BI8" s="504"/>
      <c r="BJ8" s="504"/>
      <c r="BK8" s="504"/>
      <c r="BL8" s="504"/>
      <c r="BM8" s="505"/>
      <c r="BN8" s="469">
        <v>418907</v>
      </c>
      <c r="BO8" s="470"/>
      <c r="BP8" s="470"/>
      <c r="BQ8" s="470"/>
      <c r="BR8" s="470"/>
      <c r="BS8" s="470"/>
      <c r="BT8" s="470"/>
      <c r="BU8" s="471"/>
      <c r="BV8" s="469">
        <v>343896</v>
      </c>
      <c r="BW8" s="470"/>
      <c r="BX8" s="470"/>
      <c r="BY8" s="470"/>
      <c r="BZ8" s="470"/>
      <c r="CA8" s="470"/>
      <c r="CB8" s="470"/>
      <c r="CC8" s="471"/>
      <c r="CD8" s="472" t="s">
        <v>111</v>
      </c>
      <c r="CE8" s="473"/>
      <c r="CF8" s="473"/>
      <c r="CG8" s="473"/>
      <c r="CH8" s="473"/>
      <c r="CI8" s="473"/>
      <c r="CJ8" s="473"/>
      <c r="CK8" s="473"/>
      <c r="CL8" s="473"/>
      <c r="CM8" s="473"/>
      <c r="CN8" s="473"/>
      <c r="CO8" s="473"/>
      <c r="CP8" s="473"/>
      <c r="CQ8" s="473"/>
      <c r="CR8" s="473"/>
      <c r="CS8" s="474"/>
      <c r="CT8" s="509">
        <v>0.37</v>
      </c>
      <c r="CU8" s="510"/>
      <c r="CV8" s="510"/>
      <c r="CW8" s="510"/>
      <c r="CX8" s="510"/>
      <c r="CY8" s="510"/>
      <c r="CZ8" s="510"/>
      <c r="DA8" s="511"/>
      <c r="DB8" s="509">
        <v>0.37</v>
      </c>
      <c r="DC8" s="510"/>
      <c r="DD8" s="510"/>
      <c r="DE8" s="510"/>
      <c r="DF8" s="510"/>
      <c r="DG8" s="510"/>
      <c r="DH8" s="510"/>
      <c r="DI8" s="511"/>
      <c r="DJ8" s="186"/>
      <c r="DK8" s="186"/>
      <c r="DL8" s="186"/>
      <c r="DM8" s="186"/>
      <c r="DN8" s="186"/>
      <c r="DO8" s="186"/>
    </row>
    <row r="9" spans="1:119" ht="18.75" customHeight="1" thickBot="1">
      <c r="A9" s="187"/>
      <c r="B9" s="463" t="s">
        <v>112</v>
      </c>
      <c r="C9" s="464"/>
      <c r="D9" s="464"/>
      <c r="E9" s="464"/>
      <c r="F9" s="464"/>
      <c r="G9" s="464"/>
      <c r="H9" s="464"/>
      <c r="I9" s="464"/>
      <c r="J9" s="464"/>
      <c r="K9" s="512"/>
      <c r="L9" s="513" t="s">
        <v>113</v>
      </c>
      <c r="M9" s="514"/>
      <c r="N9" s="514"/>
      <c r="O9" s="514"/>
      <c r="P9" s="514"/>
      <c r="Q9" s="515"/>
      <c r="R9" s="516">
        <v>44760</v>
      </c>
      <c r="S9" s="517"/>
      <c r="T9" s="517"/>
      <c r="U9" s="517"/>
      <c r="V9" s="518"/>
      <c r="W9" s="426" t="s">
        <v>114</v>
      </c>
      <c r="X9" s="427"/>
      <c r="Y9" s="427"/>
      <c r="Z9" s="427"/>
      <c r="AA9" s="427"/>
      <c r="AB9" s="427"/>
      <c r="AC9" s="427"/>
      <c r="AD9" s="427"/>
      <c r="AE9" s="427"/>
      <c r="AF9" s="427"/>
      <c r="AG9" s="427"/>
      <c r="AH9" s="427"/>
      <c r="AI9" s="427"/>
      <c r="AJ9" s="427"/>
      <c r="AK9" s="427"/>
      <c r="AL9" s="428"/>
      <c r="AM9" s="498" t="s">
        <v>115</v>
      </c>
      <c r="AN9" s="499"/>
      <c r="AO9" s="499"/>
      <c r="AP9" s="499"/>
      <c r="AQ9" s="499"/>
      <c r="AR9" s="499"/>
      <c r="AS9" s="499"/>
      <c r="AT9" s="500"/>
      <c r="AU9" s="501" t="s">
        <v>94</v>
      </c>
      <c r="AV9" s="502"/>
      <c r="AW9" s="502"/>
      <c r="AX9" s="502"/>
      <c r="AY9" s="503" t="s">
        <v>116</v>
      </c>
      <c r="AZ9" s="504"/>
      <c r="BA9" s="504"/>
      <c r="BB9" s="504"/>
      <c r="BC9" s="504"/>
      <c r="BD9" s="504"/>
      <c r="BE9" s="504"/>
      <c r="BF9" s="504"/>
      <c r="BG9" s="504"/>
      <c r="BH9" s="504"/>
      <c r="BI9" s="504"/>
      <c r="BJ9" s="504"/>
      <c r="BK9" s="504"/>
      <c r="BL9" s="504"/>
      <c r="BM9" s="505"/>
      <c r="BN9" s="469">
        <v>75011</v>
      </c>
      <c r="BO9" s="470"/>
      <c r="BP9" s="470"/>
      <c r="BQ9" s="470"/>
      <c r="BR9" s="470"/>
      <c r="BS9" s="470"/>
      <c r="BT9" s="470"/>
      <c r="BU9" s="471"/>
      <c r="BV9" s="469">
        <v>-26569</v>
      </c>
      <c r="BW9" s="470"/>
      <c r="BX9" s="470"/>
      <c r="BY9" s="470"/>
      <c r="BZ9" s="470"/>
      <c r="CA9" s="470"/>
      <c r="CB9" s="470"/>
      <c r="CC9" s="471"/>
      <c r="CD9" s="472" t="s">
        <v>117</v>
      </c>
      <c r="CE9" s="473"/>
      <c r="CF9" s="473"/>
      <c r="CG9" s="473"/>
      <c r="CH9" s="473"/>
      <c r="CI9" s="473"/>
      <c r="CJ9" s="473"/>
      <c r="CK9" s="473"/>
      <c r="CL9" s="473"/>
      <c r="CM9" s="473"/>
      <c r="CN9" s="473"/>
      <c r="CO9" s="473"/>
      <c r="CP9" s="473"/>
      <c r="CQ9" s="473"/>
      <c r="CR9" s="473"/>
      <c r="CS9" s="474"/>
      <c r="CT9" s="466">
        <v>11</v>
      </c>
      <c r="CU9" s="467"/>
      <c r="CV9" s="467"/>
      <c r="CW9" s="467"/>
      <c r="CX9" s="467"/>
      <c r="CY9" s="467"/>
      <c r="CZ9" s="467"/>
      <c r="DA9" s="468"/>
      <c r="DB9" s="466">
        <v>12</v>
      </c>
      <c r="DC9" s="467"/>
      <c r="DD9" s="467"/>
      <c r="DE9" s="467"/>
      <c r="DF9" s="467"/>
      <c r="DG9" s="467"/>
      <c r="DH9" s="467"/>
      <c r="DI9" s="468"/>
      <c r="DJ9" s="186"/>
      <c r="DK9" s="186"/>
      <c r="DL9" s="186"/>
      <c r="DM9" s="186"/>
      <c r="DN9" s="186"/>
      <c r="DO9" s="186"/>
    </row>
    <row r="10" spans="1:119" ht="18.75" customHeight="1" thickBot="1">
      <c r="A10" s="187"/>
      <c r="B10" s="463"/>
      <c r="C10" s="464"/>
      <c r="D10" s="464"/>
      <c r="E10" s="464"/>
      <c r="F10" s="464"/>
      <c r="G10" s="464"/>
      <c r="H10" s="464"/>
      <c r="I10" s="464"/>
      <c r="J10" s="464"/>
      <c r="K10" s="512"/>
      <c r="L10" s="519" t="s">
        <v>118</v>
      </c>
      <c r="M10" s="499"/>
      <c r="N10" s="499"/>
      <c r="O10" s="499"/>
      <c r="P10" s="499"/>
      <c r="Q10" s="500"/>
      <c r="R10" s="520">
        <v>49377</v>
      </c>
      <c r="S10" s="521"/>
      <c r="T10" s="521"/>
      <c r="U10" s="521"/>
      <c r="V10" s="522"/>
      <c r="W10" s="457"/>
      <c r="X10" s="458"/>
      <c r="Y10" s="458"/>
      <c r="Z10" s="458"/>
      <c r="AA10" s="458"/>
      <c r="AB10" s="458"/>
      <c r="AC10" s="458"/>
      <c r="AD10" s="458"/>
      <c r="AE10" s="458"/>
      <c r="AF10" s="458"/>
      <c r="AG10" s="458"/>
      <c r="AH10" s="458"/>
      <c r="AI10" s="458"/>
      <c r="AJ10" s="458"/>
      <c r="AK10" s="458"/>
      <c r="AL10" s="461"/>
      <c r="AM10" s="498" t="s">
        <v>119</v>
      </c>
      <c r="AN10" s="499"/>
      <c r="AO10" s="499"/>
      <c r="AP10" s="499"/>
      <c r="AQ10" s="499"/>
      <c r="AR10" s="499"/>
      <c r="AS10" s="499"/>
      <c r="AT10" s="500"/>
      <c r="AU10" s="501" t="s">
        <v>120</v>
      </c>
      <c r="AV10" s="502"/>
      <c r="AW10" s="502"/>
      <c r="AX10" s="502"/>
      <c r="AY10" s="503" t="s">
        <v>121</v>
      </c>
      <c r="AZ10" s="504"/>
      <c r="BA10" s="504"/>
      <c r="BB10" s="504"/>
      <c r="BC10" s="504"/>
      <c r="BD10" s="504"/>
      <c r="BE10" s="504"/>
      <c r="BF10" s="504"/>
      <c r="BG10" s="504"/>
      <c r="BH10" s="504"/>
      <c r="BI10" s="504"/>
      <c r="BJ10" s="504"/>
      <c r="BK10" s="504"/>
      <c r="BL10" s="504"/>
      <c r="BM10" s="505"/>
      <c r="BN10" s="469">
        <v>3790</v>
      </c>
      <c r="BO10" s="470"/>
      <c r="BP10" s="470"/>
      <c r="BQ10" s="470"/>
      <c r="BR10" s="470"/>
      <c r="BS10" s="470"/>
      <c r="BT10" s="470"/>
      <c r="BU10" s="471"/>
      <c r="BV10" s="469">
        <v>3513</v>
      </c>
      <c r="BW10" s="470"/>
      <c r="BX10" s="470"/>
      <c r="BY10" s="470"/>
      <c r="BZ10" s="470"/>
      <c r="CA10" s="470"/>
      <c r="CB10" s="470"/>
      <c r="CC10" s="471"/>
      <c r="CD10" s="191" t="s">
        <v>122</v>
      </c>
      <c r="CE10" s="192"/>
      <c r="CF10" s="192"/>
      <c r="CG10" s="192"/>
      <c r="CH10" s="192"/>
      <c r="CI10" s="192"/>
      <c r="CJ10" s="192"/>
      <c r="CK10" s="192"/>
      <c r="CL10" s="192"/>
      <c r="CM10" s="192"/>
      <c r="CN10" s="192"/>
      <c r="CO10" s="192"/>
      <c r="CP10" s="192"/>
      <c r="CQ10" s="192"/>
      <c r="CR10" s="192"/>
      <c r="CS10" s="193"/>
      <c r="CT10" s="194"/>
      <c r="CU10" s="195"/>
      <c r="CV10" s="195"/>
      <c r="CW10" s="195"/>
      <c r="CX10" s="195"/>
      <c r="CY10" s="195"/>
      <c r="CZ10" s="195"/>
      <c r="DA10" s="196"/>
      <c r="DB10" s="194"/>
      <c r="DC10" s="195"/>
      <c r="DD10" s="195"/>
      <c r="DE10" s="195"/>
      <c r="DF10" s="195"/>
      <c r="DG10" s="195"/>
      <c r="DH10" s="195"/>
      <c r="DI10" s="196"/>
      <c r="DJ10" s="186"/>
      <c r="DK10" s="186"/>
      <c r="DL10" s="186"/>
      <c r="DM10" s="186"/>
      <c r="DN10" s="186"/>
      <c r="DO10" s="186"/>
    </row>
    <row r="11" spans="1:119" ht="18.75" customHeight="1" thickBot="1">
      <c r="A11" s="187"/>
      <c r="B11" s="463"/>
      <c r="C11" s="464"/>
      <c r="D11" s="464"/>
      <c r="E11" s="464"/>
      <c r="F11" s="464"/>
      <c r="G11" s="464"/>
      <c r="H11" s="464"/>
      <c r="I11" s="464"/>
      <c r="J11" s="464"/>
      <c r="K11" s="512"/>
      <c r="L11" s="523" t="s">
        <v>123</v>
      </c>
      <c r="M11" s="524"/>
      <c r="N11" s="524"/>
      <c r="O11" s="524"/>
      <c r="P11" s="524"/>
      <c r="Q11" s="525"/>
      <c r="R11" s="526" t="s">
        <v>124</v>
      </c>
      <c r="S11" s="527"/>
      <c r="T11" s="527"/>
      <c r="U11" s="527"/>
      <c r="V11" s="528"/>
      <c r="W11" s="457"/>
      <c r="X11" s="458"/>
      <c r="Y11" s="458"/>
      <c r="Z11" s="458"/>
      <c r="AA11" s="458"/>
      <c r="AB11" s="458"/>
      <c r="AC11" s="458"/>
      <c r="AD11" s="458"/>
      <c r="AE11" s="458"/>
      <c r="AF11" s="458"/>
      <c r="AG11" s="458"/>
      <c r="AH11" s="458"/>
      <c r="AI11" s="458"/>
      <c r="AJ11" s="458"/>
      <c r="AK11" s="458"/>
      <c r="AL11" s="461"/>
      <c r="AM11" s="498" t="s">
        <v>125</v>
      </c>
      <c r="AN11" s="499"/>
      <c r="AO11" s="499"/>
      <c r="AP11" s="499"/>
      <c r="AQ11" s="499"/>
      <c r="AR11" s="499"/>
      <c r="AS11" s="499"/>
      <c r="AT11" s="500"/>
      <c r="AU11" s="501" t="s">
        <v>126</v>
      </c>
      <c r="AV11" s="502"/>
      <c r="AW11" s="502"/>
      <c r="AX11" s="502"/>
      <c r="AY11" s="503" t="s">
        <v>127</v>
      </c>
      <c r="AZ11" s="504"/>
      <c r="BA11" s="504"/>
      <c r="BB11" s="504"/>
      <c r="BC11" s="504"/>
      <c r="BD11" s="504"/>
      <c r="BE11" s="504"/>
      <c r="BF11" s="504"/>
      <c r="BG11" s="504"/>
      <c r="BH11" s="504"/>
      <c r="BI11" s="504"/>
      <c r="BJ11" s="504"/>
      <c r="BK11" s="504"/>
      <c r="BL11" s="504"/>
      <c r="BM11" s="505"/>
      <c r="BN11" s="469">
        <v>0</v>
      </c>
      <c r="BO11" s="470"/>
      <c r="BP11" s="470"/>
      <c r="BQ11" s="470"/>
      <c r="BR11" s="470"/>
      <c r="BS11" s="470"/>
      <c r="BT11" s="470"/>
      <c r="BU11" s="471"/>
      <c r="BV11" s="469">
        <v>0</v>
      </c>
      <c r="BW11" s="470"/>
      <c r="BX11" s="470"/>
      <c r="BY11" s="470"/>
      <c r="BZ11" s="470"/>
      <c r="CA11" s="470"/>
      <c r="CB11" s="470"/>
      <c r="CC11" s="471"/>
      <c r="CD11" s="472" t="s">
        <v>128</v>
      </c>
      <c r="CE11" s="473"/>
      <c r="CF11" s="473"/>
      <c r="CG11" s="473"/>
      <c r="CH11" s="473"/>
      <c r="CI11" s="473"/>
      <c r="CJ11" s="473"/>
      <c r="CK11" s="473"/>
      <c r="CL11" s="473"/>
      <c r="CM11" s="473"/>
      <c r="CN11" s="473"/>
      <c r="CO11" s="473"/>
      <c r="CP11" s="473"/>
      <c r="CQ11" s="473"/>
      <c r="CR11" s="473"/>
      <c r="CS11" s="474"/>
      <c r="CT11" s="509" t="s">
        <v>129</v>
      </c>
      <c r="CU11" s="510"/>
      <c r="CV11" s="510"/>
      <c r="CW11" s="510"/>
      <c r="CX11" s="510"/>
      <c r="CY11" s="510"/>
      <c r="CZ11" s="510"/>
      <c r="DA11" s="511"/>
      <c r="DB11" s="509" t="s">
        <v>129</v>
      </c>
      <c r="DC11" s="510"/>
      <c r="DD11" s="510"/>
      <c r="DE11" s="510"/>
      <c r="DF11" s="510"/>
      <c r="DG11" s="510"/>
      <c r="DH11" s="510"/>
      <c r="DI11" s="511"/>
      <c r="DJ11" s="186"/>
      <c r="DK11" s="186"/>
      <c r="DL11" s="186"/>
      <c r="DM11" s="186"/>
      <c r="DN11" s="186"/>
      <c r="DO11" s="186"/>
    </row>
    <row r="12" spans="1:119" ht="18.75" customHeight="1">
      <c r="A12" s="187"/>
      <c r="B12" s="529" t="s">
        <v>130</v>
      </c>
      <c r="C12" s="530"/>
      <c r="D12" s="530"/>
      <c r="E12" s="530"/>
      <c r="F12" s="530"/>
      <c r="G12" s="530"/>
      <c r="H12" s="530"/>
      <c r="I12" s="530"/>
      <c r="J12" s="530"/>
      <c r="K12" s="531"/>
      <c r="L12" s="538" t="s">
        <v>131</v>
      </c>
      <c r="M12" s="539"/>
      <c r="N12" s="539"/>
      <c r="O12" s="539"/>
      <c r="P12" s="539"/>
      <c r="Q12" s="540"/>
      <c r="R12" s="541">
        <v>46602</v>
      </c>
      <c r="S12" s="542"/>
      <c r="T12" s="542"/>
      <c r="U12" s="542"/>
      <c r="V12" s="543"/>
      <c r="W12" s="544" t="s">
        <v>1</v>
      </c>
      <c r="X12" s="502"/>
      <c r="Y12" s="502"/>
      <c r="Z12" s="502"/>
      <c r="AA12" s="502"/>
      <c r="AB12" s="545"/>
      <c r="AC12" s="546" t="s">
        <v>132</v>
      </c>
      <c r="AD12" s="547"/>
      <c r="AE12" s="547"/>
      <c r="AF12" s="547"/>
      <c r="AG12" s="548"/>
      <c r="AH12" s="546" t="s">
        <v>133</v>
      </c>
      <c r="AI12" s="547"/>
      <c r="AJ12" s="547"/>
      <c r="AK12" s="547"/>
      <c r="AL12" s="549"/>
      <c r="AM12" s="498" t="s">
        <v>134</v>
      </c>
      <c r="AN12" s="499"/>
      <c r="AO12" s="499"/>
      <c r="AP12" s="499"/>
      <c r="AQ12" s="499"/>
      <c r="AR12" s="499"/>
      <c r="AS12" s="499"/>
      <c r="AT12" s="500"/>
      <c r="AU12" s="501" t="s">
        <v>120</v>
      </c>
      <c r="AV12" s="502"/>
      <c r="AW12" s="502"/>
      <c r="AX12" s="502"/>
      <c r="AY12" s="503" t="s">
        <v>135</v>
      </c>
      <c r="AZ12" s="504"/>
      <c r="BA12" s="504"/>
      <c r="BB12" s="504"/>
      <c r="BC12" s="504"/>
      <c r="BD12" s="504"/>
      <c r="BE12" s="504"/>
      <c r="BF12" s="504"/>
      <c r="BG12" s="504"/>
      <c r="BH12" s="504"/>
      <c r="BI12" s="504"/>
      <c r="BJ12" s="504"/>
      <c r="BK12" s="504"/>
      <c r="BL12" s="504"/>
      <c r="BM12" s="505"/>
      <c r="BN12" s="469">
        <v>696518</v>
      </c>
      <c r="BO12" s="470"/>
      <c r="BP12" s="470"/>
      <c r="BQ12" s="470"/>
      <c r="BR12" s="470"/>
      <c r="BS12" s="470"/>
      <c r="BT12" s="470"/>
      <c r="BU12" s="471"/>
      <c r="BV12" s="469">
        <v>252518</v>
      </c>
      <c r="BW12" s="470"/>
      <c r="BX12" s="470"/>
      <c r="BY12" s="470"/>
      <c r="BZ12" s="470"/>
      <c r="CA12" s="470"/>
      <c r="CB12" s="470"/>
      <c r="CC12" s="471"/>
      <c r="CD12" s="472" t="s">
        <v>136</v>
      </c>
      <c r="CE12" s="473"/>
      <c r="CF12" s="473"/>
      <c r="CG12" s="473"/>
      <c r="CH12" s="473"/>
      <c r="CI12" s="473"/>
      <c r="CJ12" s="473"/>
      <c r="CK12" s="473"/>
      <c r="CL12" s="473"/>
      <c r="CM12" s="473"/>
      <c r="CN12" s="473"/>
      <c r="CO12" s="473"/>
      <c r="CP12" s="473"/>
      <c r="CQ12" s="473"/>
      <c r="CR12" s="473"/>
      <c r="CS12" s="474"/>
      <c r="CT12" s="509" t="s">
        <v>137</v>
      </c>
      <c r="CU12" s="510"/>
      <c r="CV12" s="510"/>
      <c r="CW12" s="510"/>
      <c r="CX12" s="510"/>
      <c r="CY12" s="510"/>
      <c r="CZ12" s="510"/>
      <c r="DA12" s="511"/>
      <c r="DB12" s="509" t="s">
        <v>138</v>
      </c>
      <c r="DC12" s="510"/>
      <c r="DD12" s="510"/>
      <c r="DE12" s="510"/>
      <c r="DF12" s="510"/>
      <c r="DG12" s="510"/>
      <c r="DH12" s="510"/>
      <c r="DI12" s="511"/>
      <c r="DJ12" s="186"/>
      <c r="DK12" s="186"/>
      <c r="DL12" s="186"/>
      <c r="DM12" s="186"/>
      <c r="DN12" s="186"/>
      <c r="DO12" s="186"/>
    </row>
    <row r="13" spans="1:119" ht="18.75" customHeight="1">
      <c r="A13" s="187"/>
      <c r="B13" s="532"/>
      <c r="C13" s="533"/>
      <c r="D13" s="533"/>
      <c r="E13" s="533"/>
      <c r="F13" s="533"/>
      <c r="G13" s="533"/>
      <c r="H13" s="533"/>
      <c r="I13" s="533"/>
      <c r="J13" s="533"/>
      <c r="K13" s="534"/>
      <c r="L13" s="197"/>
      <c r="M13" s="560" t="s">
        <v>139</v>
      </c>
      <c r="N13" s="561"/>
      <c r="O13" s="561"/>
      <c r="P13" s="561"/>
      <c r="Q13" s="562"/>
      <c r="R13" s="553">
        <v>46353</v>
      </c>
      <c r="S13" s="554"/>
      <c r="T13" s="554"/>
      <c r="U13" s="554"/>
      <c r="V13" s="555"/>
      <c r="W13" s="485" t="s">
        <v>140</v>
      </c>
      <c r="X13" s="486"/>
      <c r="Y13" s="486"/>
      <c r="Z13" s="486"/>
      <c r="AA13" s="486"/>
      <c r="AB13" s="476"/>
      <c r="AC13" s="520">
        <v>3081</v>
      </c>
      <c r="AD13" s="521"/>
      <c r="AE13" s="521"/>
      <c r="AF13" s="521"/>
      <c r="AG13" s="563"/>
      <c r="AH13" s="520">
        <v>3530</v>
      </c>
      <c r="AI13" s="521"/>
      <c r="AJ13" s="521"/>
      <c r="AK13" s="521"/>
      <c r="AL13" s="522"/>
      <c r="AM13" s="498" t="s">
        <v>141</v>
      </c>
      <c r="AN13" s="499"/>
      <c r="AO13" s="499"/>
      <c r="AP13" s="499"/>
      <c r="AQ13" s="499"/>
      <c r="AR13" s="499"/>
      <c r="AS13" s="499"/>
      <c r="AT13" s="500"/>
      <c r="AU13" s="501" t="s">
        <v>142</v>
      </c>
      <c r="AV13" s="502"/>
      <c r="AW13" s="502"/>
      <c r="AX13" s="502"/>
      <c r="AY13" s="503" t="s">
        <v>143</v>
      </c>
      <c r="AZ13" s="504"/>
      <c r="BA13" s="504"/>
      <c r="BB13" s="504"/>
      <c r="BC13" s="504"/>
      <c r="BD13" s="504"/>
      <c r="BE13" s="504"/>
      <c r="BF13" s="504"/>
      <c r="BG13" s="504"/>
      <c r="BH13" s="504"/>
      <c r="BI13" s="504"/>
      <c r="BJ13" s="504"/>
      <c r="BK13" s="504"/>
      <c r="BL13" s="504"/>
      <c r="BM13" s="505"/>
      <c r="BN13" s="469">
        <v>-617717</v>
      </c>
      <c r="BO13" s="470"/>
      <c r="BP13" s="470"/>
      <c r="BQ13" s="470"/>
      <c r="BR13" s="470"/>
      <c r="BS13" s="470"/>
      <c r="BT13" s="470"/>
      <c r="BU13" s="471"/>
      <c r="BV13" s="469">
        <v>-275574</v>
      </c>
      <c r="BW13" s="470"/>
      <c r="BX13" s="470"/>
      <c r="BY13" s="470"/>
      <c r="BZ13" s="470"/>
      <c r="CA13" s="470"/>
      <c r="CB13" s="470"/>
      <c r="CC13" s="471"/>
      <c r="CD13" s="472" t="s">
        <v>144</v>
      </c>
      <c r="CE13" s="473"/>
      <c r="CF13" s="473"/>
      <c r="CG13" s="473"/>
      <c r="CH13" s="473"/>
      <c r="CI13" s="473"/>
      <c r="CJ13" s="473"/>
      <c r="CK13" s="473"/>
      <c r="CL13" s="473"/>
      <c r="CM13" s="473"/>
      <c r="CN13" s="473"/>
      <c r="CO13" s="473"/>
      <c r="CP13" s="473"/>
      <c r="CQ13" s="473"/>
      <c r="CR13" s="473"/>
      <c r="CS13" s="474"/>
      <c r="CT13" s="466">
        <v>7.5</v>
      </c>
      <c r="CU13" s="467"/>
      <c r="CV13" s="467"/>
      <c r="CW13" s="467"/>
      <c r="CX13" s="467"/>
      <c r="CY13" s="467"/>
      <c r="CZ13" s="467"/>
      <c r="DA13" s="468"/>
      <c r="DB13" s="466">
        <v>8.6</v>
      </c>
      <c r="DC13" s="467"/>
      <c r="DD13" s="467"/>
      <c r="DE13" s="467"/>
      <c r="DF13" s="467"/>
      <c r="DG13" s="467"/>
      <c r="DH13" s="467"/>
      <c r="DI13" s="468"/>
      <c r="DJ13" s="186"/>
      <c r="DK13" s="186"/>
      <c r="DL13" s="186"/>
      <c r="DM13" s="186"/>
      <c r="DN13" s="186"/>
      <c r="DO13" s="186"/>
    </row>
    <row r="14" spans="1:119" ht="18.75" customHeight="1" thickBot="1">
      <c r="A14" s="187"/>
      <c r="B14" s="532"/>
      <c r="C14" s="533"/>
      <c r="D14" s="533"/>
      <c r="E14" s="533"/>
      <c r="F14" s="533"/>
      <c r="G14" s="533"/>
      <c r="H14" s="533"/>
      <c r="I14" s="533"/>
      <c r="J14" s="533"/>
      <c r="K14" s="534"/>
      <c r="L14" s="550" t="s">
        <v>145</v>
      </c>
      <c r="M14" s="551"/>
      <c r="N14" s="551"/>
      <c r="O14" s="551"/>
      <c r="P14" s="551"/>
      <c r="Q14" s="552"/>
      <c r="R14" s="553">
        <v>47354</v>
      </c>
      <c r="S14" s="554"/>
      <c r="T14" s="554"/>
      <c r="U14" s="554"/>
      <c r="V14" s="555"/>
      <c r="W14" s="459"/>
      <c r="X14" s="460"/>
      <c r="Y14" s="460"/>
      <c r="Z14" s="460"/>
      <c r="AA14" s="460"/>
      <c r="AB14" s="449"/>
      <c r="AC14" s="556">
        <v>13.1</v>
      </c>
      <c r="AD14" s="557"/>
      <c r="AE14" s="557"/>
      <c r="AF14" s="557"/>
      <c r="AG14" s="558"/>
      <c r="AH14" s="556">
        <v>14.7</v>
      </c>
      <c r="AI14" s="557"/>
      <c r="AJ14" s="557"/>
      <c r="AK14" s="557"/>
      <c r="AL14" s="559"/>
      <c r="AM14" s="498"/>
      <c r="AN14" s="499"/>
      <c r="AO14" s="499"/>
      <c r="AP14" s="499"/>
      <c r="AQ14" s="499"/>
      <c r="AR14" s="499"/>
      <c r="AS14" s="499"/>
      <c r="AT14" s="500"/>
      <c r="AU14" s="501"/>
      <c r="AV14" s="502"/>
      <c r="AW14" s="502"/>
      <c r="AX14" s="502"/>
      <c r="AY14" s="503"/>
      <c r="AZ14" s="504"/>
      <c r="BA14" s="504"/>
      <c r="BB14" s="504"/>
      <c r="BC14" s="504"/>
      <c r="BD14" s="504"/>
      <c r="BE14" s="504"/>
      <c r="BF14" s="504"/>
      <c r="BG14" s="504"/>
      <c r="BH14" s="504"/>
      <c r="BI14" s="504"/>
      <c r="BJ14" s="504"/>
      <c r="BK14" s="504"/>
      <c r="BL14" s="504"/>
      <c r="BM14" s="505"/>
      <c r="BN14" s="469"/>
      <c r="BO14" s="470"/>
      <c r="BP14" s="470"/>
      <c r="BQ14" s="470"/>
      <c r="BR14" s="470"/>
      <c r="BS14" s="470"/>
      <c r="BT14" s="470"/>
      <c r="BU14" s="471"/>
      <c r="BV14" s="469"/>
      <c r="BW14" s="470"/>
      <c r="BX14" s="470"/>
      <c r="BY14" s="470"/>
      <c r="BZ14" s="470"/>
      <c r="CA14" s="470"/>
      <c r="CB14" s="470"/>
      <c r="CC14" s="471"/>
      <c r="CD14" s="564" t="s">
        <v>146</v>
      </c>
      <c r="CE14" s="565"/>
      <c r="CF14" s="565"/>
      <c r="CG14" s="565"/>
      <c r="CH14" s="565"/>
      <c r="CI14" s="565"/>
      <c r="CJ14" s="565"/>
      <c r="CK14" s="565"/>
      <c r="CL14" s="565"/>
      <c r="CM14" s="565"/>
      <c r="CN14" s="565"/>
      <c r="CO14" s="565"/>
      <c r="CP14" s="565"/>
      <c r="CQ14" s="565"/>
      <c r="CR14" s="565"/>
      <c r="CS14" s="566"/>
      <c r="CT14" s="567">
        <v>50.7</v>
      </c>
      <c r="CU14" s="568"/>
      <c r="CV14" s="568"/>
      <c r="CW14" s="568"/>
      <c r="CX14" s="568"/>
      <c r="CY14" s="568"/>
      <c r="CZ14" s="568"/>
      <c r="DA14" s="569"/>
      <c r="DB14" s="567">
        <v>52.8</v>
      </c>
      <c r="DC14" s="568"/>
      <c r="DD14" s="568"/>
      <c r="DE14" s="568"/>
      <c r="DF14" s="568"/>
      <c r="DG14" s="568"/>
      <c r="DH14" s="568"/>
      <c r="DI14" s="569"/>
      <c r="DJ14" s="186"/>
      <c r="DK14" s="186"/>
      <c r="DL14" s="186"/>
      <c r="DM14" s="186"/>
      <c r="DN14" s="186"/>
      <c r="DO14" s="186"/>
    </row>
    <row r="15" spans="1:119" ht="18.75" customHeight="1">
      <c r="A15" s="187"/>
      <c r="B15" s="532"/>
      <c r="C15" s="533"/>
      <c r="D15" s="533"/>
      <c r="E15" s="533"/>
      <c r="F15" s="533"/>
      <c r="G15" s="533"/>
      <c r="H15" s="533"/>
      <c r="I15" s="533"/>
      <c r="J15" s="533"/>
      <c r="K15" s="534"/>
      <c r="L15" s="197"/>
      <c r="M15" s="560" t="s">
        <v>147</v>
      </c>
      <c r="N15" s="561"/>
      <c r="O15" s="561"/>
      <c r="P15" s="561"/>
      <c r="Q15" s="562"/>
      <c r="R15" s="553">
        <v>47084</v>
      </c>
      <c r="S15" s="554"/>
      <c r="T15" s="554"/>
      <c r="U15" s="554"/>
      <c r="V15" s="555"/>
      <c r="W15" s="485" t="s">
        <v>148</v>
      </c>
      <c r="X15" s="486"/>
      <c r="Y15" s="486"/>
      <c r="Z15" s="486"/>
      <c r="AA15" s="486"/>
      <c r="AB15" s="476"/>
      <c r="AC15" s="520">
        <v>7230</v>
      </c>
      <c r="AD15" s="521"/>
      <c r="AE15" s="521"/>
      <c r="AF15" s="521"/>
      <c r="AG15" s="563"/>
      <c r="AH15" s="520">
        <v>7371</v>
      </c>
      <c r="AI15" s="521"/>
      <c r="AJ15" s="521"/>
      <c r="AK15" s="521"/>
      <c r="AL15" s="522"/>
      <c r="AM15" s="498"/>
      <c r="AN15" s="499"/>
      <c r="AO15" s="499"/>
      <c r="AP15" s="499"/>
      <c r="AQ15" s="499"/>
      <c r="AR15" s="499"/>
      <c r="AS15" s="499"/>
      <c r="AT15" s="500"/>
      <c r="AU15" s="501"/>
      <c r="AV15" s="502"/>
      <c r="AW15" s="502"/>
      <c r="AX15" s="502"/>
      <c r="AY15" s="429" t="s">
        <v>149</v>
      </c>
      <c r="AZ15" s="430"/>
      <c r="BA15" s="430"/>
      <c r="BB15" s="430"/>
      <c r="BC15" s="430"/>
      <c r="BD15" s="430"/>
      <c r="BE15" s="430"/>
      <c r="BF15" s="430"/>
      <c r="BG15" s="430"/>
      <c r="BH15" s="430"/>
      <c r="BI15" s="430"/>
      <c r="BJ15" s="430"/>
      <c r="BK15" s="430"/>
      <c r="BL15" s="430"/>
      <c r="BM15" s="431"/>
      <c r="BN15" s="432">
        <v>5085322</v>
      </c>
      <c r="BO15" s="433"/>
      <c r="BP15" s="433"/>
      <c r="BQ15" s="433"/>
      <c r="BR15" s="433"/>
      <c r="BS15" s="433"/>
      <c r="BT15" s="433"/>
      <c r="BU15" s="434"/>
      <c r="BV15" s="432">
        <v>4791117</v>
      </c>
      <c r="BW15" s="433"/>
      <c r="BX15" s="433"/>
      <c r="BY15" s="433"/>
      <c r="BZ15" s="433"/>
      <c r="CA15" s="433"/>
      <c r="CB15" s="433"/>
      <c r="CC15" s="434"/>
      <c r="CD15" s="570" t="s">
        <v>150</v>
      </c>
      <c r="CE15" s="571"/>
      <c r="CF15" s="571"/>
      <c r="CG15" s="571"/>
      <c r="CH15" s="571"/>
      <c r="CI15" s="571"/>
      <c r="CJ15" s="571"/>
      <c r="CK15" s="571"/>
      <c r="CL15" s="571"/>
      <c r="CM15" s="571"/>
      <c r="CN15" s="571"/>
      <c r="CO15" s="571"/>
      <c r="CP15" s="571"/>
      <c r="CQ15" s="571"/>
      <c r="CR15" s="571"/>
      <c r="CS15" s="572"/>
      <c r="CT15" s="198"/>
      <c r="CU15" s="199"/>
      <c r="CV15" s="199"/>
      <c r="CW15" s="199"/>
      <c r="CX15" s="199"/>
      <c r="CY15" s="199"/>
      <c r="CZ15" s="199"/>
      <c r="DA15" s="200"/>
      <c r="DB15" s="198"/>
      <c r="DC15" s="199"/>
      <c r="DD15" s="199"/>
      <c r="DE15" s="199"/>
      <c r="DF15" s="199"/>
      <c r="DG15" s="199"/>
      <c r="DH15" s="199"/>
      <c r="DI15" s="200"/>
      <c r="DJ15" s="186"/>
      <c r="DK15" s="186"/>
      <c r="DL15" s="186"/>
      <c r="DM15" s="186"/>
      <c r="DN15" s="186"/>
      <c r="DO15" s="186"/>
    </row>
    <row r="16" spans="1:119" ht="18.75" customHeight="1">
      <c r="A16" s="187"/>
      <c r="B16" s="532"/>
      <c r="C16" s="533"/>
      <c r="D16" s="533"/>
      <c r="E16" s="533"/>
      <c r="F16" s="533"/>
      <c r="G16" s="533"/>
      <c r="H16" s="533"/>
      <c r="I16" s="533"/>
      <c r="J16" s="533"/>
      <c r="K16" s="534"/>
      <c r="L16" s="550" t="s">
        <v>151</v>
      </c>
      <c r="M16" s="581"/>
      <c r="N16" s="581"/>
      <c r="O16" s="581"/>
      <c r="P16" s="581"/>
      <c r="Q16" s="582"/>
      <c r="R16" s="573" t="s">
        <v>152</v>
      </c>
      <c r="S16" s="574"/>
      <c r="T16" s="574"/>
      <c r="U16" s="574"/>
      <c r="V16" s="575"/>
      <c r="W16" s="459"/>
      <c r="X16" s="460"/>
      <c r="Y16" s="460"/>
      <c r="Z16" s="460"/>
      <c r="AA16" s="460"/>
      <c r="AB16" s="449"/>
      <c r="AC16" s="556">
        <v>30.7</v>
      </c>
      <c r="AD16" s="557"/>
      <c r="AE16" s="557"/>
      <c r="AF16" s="557"/>
      <c r="AG16" s="558"/>
      <c r="AH16" s="556">
        <v>30.8</v>
      </c>
      <c r="AI16" s="557"/>
      <c r="AJ16" s="557"/>
      <c r="AK16" s="557"/>
      <c r="AL16" s="559"/>
      <c r="AM16" s="498"/>
      <c r="AN16" s="499"/>
      <c r="AO16" s="499"/>
      <c r="AP16" s="499"/>
      <c r="AQ16" s="499"/>
      <c r="AR16" s="499"/>
      <c r="AS16" s="499"/>
      <c r="AT16" s="500"/>
      <c r="AU16" s="501"/>
      <c r="AV16" s="502"/>
      <c r="AW16" s="502"/>
      <c r="AX16" s="502"/>
      <c r="AY16" s="503" t="s">
        <v>153</v>
      </c>
      <c r="AZ16" s="504"/>
      <c r="BA16" s="504"/>
      <c r="BB16" s="504"/>
      <c r="BC16" s="504"/>
      <c r="BD16" s="504"/>
      <c r="BE16" s="504"/>
      <c r="BF16" s="504"/>
      <c r="BG16" s="504"/>
      <c r="BH16" s="504"/>
      <c r="BI16" s="504"/>
      <c r="BJ16" s="504"/>
      <c r="BK16" s="504"/>
      <c r="BL16" s="504"/>
      <c r="BM16" s="505"/>
      <c r="BN16" s="469">
        <v>13491768</v>
      </c>
      <c r="BO16" s="470"/>
      <c r="BP16" s="470"/>
      <c r="BQ16" s="470"/>
      <c r="BR16" s="470"/>
      <c r="BS16" s="470"/>
      <c r="BT16" s="470"/>
      <c r="BU16" s="471"/>
      <c r="BV16" s="469">
        <v>12960863</v>
      </c>
      <c r="BW16" s="470"/>
      <c r="BX16" s="470"/>
      <c r="BY16" s="470"/>
      <c r="BZ16" s="470"/>
      <c r="CA16" s="470"/>
      <c r="CB16" s="470"/>
      <c r="CC16" s="471"/>
      <c r="CD16" s="201"/>
      <c r="CE16" s="579"/>
      <c r="CF16" s="579"/>
      <c r="CG16" s="579"/>
      <c r="CH16" s="579"/>
      <c r="CI16" s="579"/>
      <c r="CJ16" s="579"/>
      <c r="CK16" s="579"/>
      <c r="CL16" s="579"/>
      <c r="CM16" s="579"/>
      <c r="CN16" s="579"/>
      <c r="CO16" s="579"/>
      <c r="CP16" s="579"/>
      <c r="CQ16" s="579"/>
      <c r="CR16" s="579"/>
      <c r="CS16" s="580"/>
      <c r="CT16" s="466"/>
      <c r="CU16" s="467"/>
      <c r="CV16" s="467"/>
      <c r="CW16" s="467"/>
      <c r="CX16" s="467"/>
      <c r="CY16" s="467"/>
      <c r="CZ16" s="467"/>
      <c r="DA16" s="468"/>
      <c r="DB16" s="466"/>
      <c r="DC16" s="467"/>
      <c r="DD16" s="467"/>
      <c r="DE16" s="467"/>
      <c r="DF16" s="467"/>
      <c r="DG16" s="467"/>
      <c r="DH16" s="467"/>
      <c r="DI16" s="468"/>
      <c r="DJ16" s="186"/>
      <c r="DK16" s="186"/>
      <c r="DL16" s="186"/>
      <c r="DM16" s="186"/>
      <c r="DN16" s="186"/>
      <c r="DO16" s="186"/>
    </row>
    <row r="17" spans="1:119" ht="18.75" customHeight="1" thickBot="1">
      <c r="A17" s="187"/>
      <c r="B17" s="535"/>
      <c r="C17" s="536"/>
      <c r="D17" s="536"/>
      <c r="E17" s="536"/>
      <c r="F17" s="536"/>
      <c r="G17" s="536"/>
      <c r="H17" s="536"/>
      <c r="I17" s="536"/>
      <c r="J17" s="536"/>
      <c r="K17" s="537"/>
      <c r="L17" s="202"/>
      <c r="M17" s="576" t="s">
        <v>154</v>
      </c>
      <c r="N17" s="577"/>
      <c r="O17" s="577"/>
      <c r="P17" s="577"/>
      <c r="Q17" s="578"/>
      <c r="R17" s="573" t="s">
        <v>155</v>
      </c>
      <c r="S17" s="574"/>
      <c r="T17" s="574"/>
      <c r="U17" s="574"/>
      <c r="V17" s="575"/>
      <c r="W17" s="485" t="s">
        <v>156</v>
      </c>
      <c r="X17" s="486"/>
      <c r="Y17" s="486"/>
      <c r="Z17" s="486"/>
      <c r="AA17" s="486"/>
      <c r="AB17" s="476"/>
      <c r="AC17" s="520">
        <v>13253</v>
      </c>
      <c r="AD17" s="521"/>
      <c r="AE17" s="521"/>
      <c r="AF17" s="521"/>
      <c r="AG17" s="563"/>
      <c r="AH17" s="520">
        <v>13036</v>
      </c>
      <c r="AI17" s="521"/>
      <c r="AJ17" s="521"/>
      <c r="AK17" s="521"/>
      <c r="AL17" s="522"/>
      <c r="AM17" s="498"/>
      <c r="AN17" s="499"/>
      <c r="AO17" s="499"/>
      <c r="AP17" s="499"/>
      <c r="AQ17" s="499"/>
      <c r="AR17" s="499"/>
      <c r="AS17" s="499"/>
      <c r="AT17" s="500"/>
      <c r="AU17" s="501"/>
      <c r="AV17" s="502"/>
      <c r="AW17" s="502"/>
      <c r="AX17" s="502"/>
      <c r="AY17" s="503" t="s">
        <v>157</v>
      </c>
      <c r="AZ17" s="504"/>
      <c r="BA17" s="504"/>
      <c r="BB17" s="504"/>
      <c r="BC17" s="504"/>
      <c r="BD17" s="504"/>
      <c r="BE17" s="504"/>
      <c r="BF17" s="504"/>
      <c r="BG17" s="504"/>
      <c r="BH17" s="504"/>
      <c r="BI17" s="504"/>
      <c r="BJ17" s="504"/>
      <c r="BK17" s="504"/>
      <c r="BL17" s="504"/>
      <c r="BM17" s="505"/>
      <c r="BN17" s="469">
        <v>6347558</v>
      </c>
      <c r="BO17" s="470"/>
      <c r="BP17" s="470"/>
      <c r="BQ17" s="470"/>
      <c r="BR17" s="470"/>
      <c r="BS17" s="470"/>
      <c r="BT17" s="470"/>
      <c r="BU17" s="471"/>
      <c r="BV17" s="469">
        <v>6033355</v>
      </c>
      <c r="BW17" s="470"/>
      <c r="BX17" s="470"/>
      <c r="BY17" s="470"/>
      <c r="BZ17" s="470"/>
      <c r="CA17" s="470"/>
      <c r="CB17" s="470"/>
      <c r="CC17" s="471"/>
      <c r="CD17" s="201"/>
      <c r="CE17" s="579"/>
      <c r="CF17" s="579"/>
      <c r="CG17" s="579"/>
      <c r="CH17" s="579"/>
      <c r="CI17" s="579"/>
      <c r="CJ17" s="579"/>
      <c r="CK17" s="579"/>
      <c r="CL17" s="579"/>
      <c r="CM17" s="579"/>
      <c r="CN17" s="579"/>
      <c r="CO17" s="579"/>
      <c r="CP17" s="579"/>
      <c r="CQ17" s="579"/>
      <c r="CR17" s="579"/>
      <c r="CS17" s="580"/>
      <c r="CT17" s="466"/>
      <c r="CU17" s="467"/>
      <c r="CV17" s="467"/>
      <c r="CW17" s="467"/>
      <c r="CX17" s="467"/>
      <c r="CY17" s="467"/>
      <c r="CZ17" s="467"/>
      <c r="DA17" s="468"/>
      <c r="DB17" s="466"/>
      <c r="DC17" s="467"/>
      <c r="DD17" s="467"/>
      <c r="DE17" s="467"/>
      <c r="DF17" s="467"/>
      <c r="DG17" s="467"/>
      <c r="DH17" s="467"/>
      <c r="DI17" s="468"/>
      <c r="DJ17" s="186"/>
      <c r="DK17" s="186"/>
      <c r="DL17" s="186"/>
      <c r="DM17" s="186"/>
      <c r="DN17" s="186"/>
      <c r="DO17" s="186"/>
    </row>
    <row r="18" spans="1:119" ht="18.75" customHeight="1" thickBot="1">
      <c r="A18" s="187"/>
      <c r="B18" s="583" t="s">
        <v>158</v>
      </c>
      <c r="C18" s="512"/>
      <c r="D18" s="512"/>
      <c r="E18" s="584"/>
      <c r="F18" s="584"/>
      <c r="G18" s="584"/>
      <c r="H18" s="584"/>
      <c r="I18" s="584"/>
      <c r="J18" s="584"/>
      <c r="K18" s="584"/>
      <c r="L18" s="585">
        <v>554.63</v>
      </c>
      <c r="M18" s="585"/>
      <c r="N18" s="585"/>
      <c r="O18" s="585"/>
      <c r="P18" s="585"/>
      <c r="Q18" s="585"/>
      <c r="R18" s="586"/>
      <c r="S18" s="586"/>
      <c r="T18" s="586"/>
      <c r="U18" s="586"/>
      <c r="V18" s="587"/>
      <c r="W18" s="487"/>
      <c r="X18" s="488"/>
      <c r="Y18" s="488"/>
      <c r="Z18" s="488"/>
      <c r="AA18" s="488"/>
      <c r="AB18" s="479"/>
      <c r="AC18" s="588">
        <v>56.2</v>
      </c>
      <c r="AD18" s="589"/>
      <c r="AE18" s="589"/>
      <c r="AF18" s="589"/>
      <c r="AG18" s="590"/>
      <c r="AH18" s="588">
        <v>54.5</v>
      </c>
      <c r="AI18" s="589"/>
      <c r="AJ18" s="589"/>
      <c r="AK18" s="589"/>
      <c r="AL18" s="591"/>
      <c r="AM18" s="498"/>
      <c r="AN18" s="499"/>
      <c r="AO18" s="499"/>
      <c r="AP18" s="499"/>
      <c r="AQ18" s="499"/>
      <c r="AR18" s="499"/>
      <c r="AS18" s="499"/>
      <c r="AT18" s="500"/>
      <c r="AU18" s="501"/>
      <c r="AV18" s="502"/>
      <c r="AW18" s="502"/>
      <c r="AX18" s="502"/>
      <c r="AY18" s="503" t="s">
        <v>159</v>
      </c>
      <c r="AZ18" s="504"/>
      <c r="BA18" s="504"/>
      <c r="BB18" s="504"/>
      <c r="BC18" s="504"/>
      <c r="BD18" s="504"/>
      <c r="BE18" s="504"/>
      <c r="BF18" s="504"/>
      <c r="BG18" s="504"/>
      <c r="BH18" s="504"/>
      <c r="BI18" s="504"/>
      <c r="BJ18" s="504"/>
      <c r="BK18" s="504"/>
      <c r="BL18" s="504"/>
      <c r="BM18" s="505"/>
      <c r="BN18" s="469">
        <v>14766361</v>
      </c>
      <c r="BO18" s="470"/>
      <c r="BP18" s="470"/>
      <c r="BQ18" s="470"/>
      <c r="BR18" s="470"/>
      <c r="BS18" s="470"/>
      <c r="BT18" s="470"/>
      <c r="BU18" s="471"/>
      <c r="BV18" s="469">
        <v>14916037</v>
      </c>
      <c r="BW18" s="470"/>
      <c r="BX18" s="470"/>
      <c r="BY18" s="470"/>
      <c r="BZ18" s="470"/>
      <c r="CA18" s="470"/>
      <c r="CB18" s="470"/>
      <c r="CC18" s="471"/>
      <c r="CD18" s="201"/>
      <c r="CE18" s="579"/>
      <c r="CF18" s="579"/>
      <c r="CG18" s="579"/>
      <c r="CH18" s="579"/>
      <c r="CI18" s="579"/>
      <c r="CJ18" s="579"/>
      <c r="CK18" s="579"/>
      <c r="CL18" s="579"/>
      <c r="CM18" s="579"/>
      <c r="CN18" s="579"/>
      <c r="CO18" s="579"/>
      <c r="CP18" s="579"/>
      <c r="CQ18" s="579"/>
      <c r="CR18" s="579"/>
      <c r="CS18" s="580"/>
      <c r="CT18" s="466"/>
      <c r="CU18" s="467"/>
      <c r="CV18" s="467"/>
      <c r="CW18" s="467"/>
      <c r="CX18" s="467"/>
      <c r="CY18" s="467"/>
      <c r="CZ18" s="467"/>
      <c r="DA18" s="468"/>
      <c r="DB18" s="466"/>
      <c r="DC18" s="467"/>
      <c r="DD18" s="467"/>
      <c r="DE18" s="467"/>
      <c r="DF18" s="467"/>
      <c r="DG18" s="467"/>
      <c r="DH18" s="467"/>
      <c r="DI18" s="468"/>
      <c r="DJ18" s="186"/>
      <c r="DK18" s="186"/>
      <c r="DL18" s="186"/>
      <c r="DM18" s="186"/>
      <c r="DN18" s="186"/>
      <c r="DO18" s="186"/>
    </row>
    <row r="19" spans="1:119" ht="18.75" customHeight="1" thickBot="1">
      <c r="A19" s="187"/>
      <c r="B19" s="583" t="s">
        <v>160</v>
      </c>
      <c r="C19" s="512"/>
      <c r="D19" s="512"/>
      <c r="E19" s="584"/>
      <c r="F19" s="584"/>
      <c r="G19" s="584"/>
      <c r="H19" s="584"/>
      <c r="I19" s="584"/>
      <c r="J19" s="584"/>
      <c r="K19" s="584"/>
      <c r="L19" s="592">
        <v>81</v>
      </c>
      <c r="M19" s="592"/>
      <c r="N19" s="592"/>
      <c r="O19" s="592"/>
      <c r="P19" s="592"/>
      <c r="Q19" s="592"/>
      <c r="R19" s="593"/>
      <c r="S19" s="593"/>
      <c r="T19" s="593"/>
      <c r="U19" s="593"/>
      <c r="V19" s="594"/>
      <c r="W19" s="426"/>
      <c r="X19" s="427"/>
      <c r="Y19" s="427"/>
      <c r="Z19" s="427"/>
      <c r="AA19" s="427"/>
      <c r="AB19" s="427"/>
      <c r="AC19" s="601"/>
      <c r="AD19" s="601"/>
      <c r="AE19" s="601"/>
      <c r="AF19" s="601"/>
      <c r="AG19" s="601"/>
      <c r="AH19" s="601"/>
      <c r="AI19" s="601"/>
      <c r="AJ19" s="601"/>
      <c r="AK19" s="601"/>
      <c r="AL19" s="602"/>
      <c r="AM19" s="498"/>
      <c r="AN19" s="499"/>
      <c r="AO19" s="499"/>
      <c r="AP19" s="499"/>
      <c r="AQ19" s="499"/>
      <c r="AR19" s="499"/>
      <c r="AS19" s="499"/>
      <c r="AT19" s="500"/>
      <c r="AU19" s="501"/>
      <c r="AV19" s="502"/>
      <c r="AW19" s="502"/>
      <c r="AX19" s="502"/>
      <c r="AY19" s="503" t="s">
        <v>161</v>
      </c>
      <c r="AZ19" s="504"/>
      <c r="BA19" s="504"/>
      <c r="BB19" s="504"/>
      <c r="BC19" s="504"/>
      <c r="BD19" s="504"/>
      <c r="BE19" s="504"/>
      <c r="BF19" s="504"/>
      <c r="BG19" s="504"/>
      <c r="BH19" s="504"/>
      <c r="BI19" s="504"/>
      <c r="BJ19" s="504"/>
      <c r="BK19" s="504"/>
      <c r="BL19" s="504"/>
      <c r="BM19" s="505"/>
      <c r="BN19" s="469">
        <v>20296582</v>
      </c>
      <c r="BO19" s="470"/>
      <c r="BP19" s="470"/>
      <c r="BQ19" s="470"/>
      <c r="BR19" s="470"/>
      <c r="BS19" s="470"/>
      <c r="BT19" s="470"/>
      <c r="BU19" s="471"/>
      <c r="BV19" s="469">
        <v>18005448</v>
      </c>
      <c r="BW19" s="470"/>
      <c r="BX19" s="470"/>
      <c r="BY19" s="470"/>
      <c r="BZ19" s="470"/>
      <c r="CA19" s="470"/>
      <c r="CB19" s="470"/>
      <c r="CC19" s="471"/>
      <c r="CD19" s="201"/>
      <c r="CE19" s="579"/>
      <c r="CF19" s="579"/>
      <c r="CG19" s="579"/>
      <c r="CH19" s="579"/>
      <c r="CI19" s="579"/>
      <c r="CJ19" s="579"/>
      <c r="CK19" s="579"/>
      <c r="CL19" s="579"/>
      <c r="CM19" s="579"/>
      <c r="CN19" s="579"/>
      <c r="CO19" s="579"/>
      <c r="CP19" s="579"/>
      <c r="CQ19" s="579"/>
      <c r="CR19" s="579"/>
      <c r="CS19" s="580"/>
      <c r="CT19" s="466"/>
      <c r="CU19" s="467"/>
      <c r="CV19" s="467"/>
      <c r="CW19" s="467"/>
      <c r="CX19" s="467"/>
      <c r="CY19" s="467"/>
      <c r="CZ19" s="467"/>
      <c r="DA19" s="468"/>
      <c r="DB19" s="466"/>
      <c r="DC19" s="467"/>
      <c r="DD19" s="467"/>
      <c r="DE19" s="467"/>
      <c r="DF19" s="467"/>
      <c r="DG19" s="467"/>
      <c r="DH19" s="467"/>
      <c r="DI19" s="468"/>
      <c r="DJ19" s="186"/>
      <c r="DK19" s="186"/>
      <c r="DL19" s="186"/>
      <c r="DM19" s="186"/>
      <c r="DN19" s="186"/>
      <c r="DO19" s="186"/>
    </row>
    <row r="20" spans="1:119" ht="18.75" customHeight="1" thickBot="1">
      <c r="A20" s="187"/>
      <c r="B20" s="583" t="s">
        <v>162</v>
      </c>
      <c r="C20" s="512"/>
      <c r="D20" s="512"/>
      <c r="E20" s="584"/>
      <c r="F20" s="584"/>
      <c r="G20" s="584"/>
      <c r="H20" s="584"/>
      <c r="I20" s="584"/>
      <c r="J20" s="584"/>
      <c r="K20" s="584"/>
      <c r="L20" s="592">
        <v>16049</v>
      </c>
      <c r="M20" s="592"/>
      <c r="N20" s="592"/>
      <c r="O20" s="592"/>
      <c r="P20" s="592"/>
      <c r="Q20" s="592"/>
      <c r="R20" s="593"/>
      <c r="S20" s="593"/>
      <c r="T20" s="593"/>
      <c r="U20" s="593"/>
      <c r="V20" s="594"/>
      <c r="W20" s="487"/>
      <c r="X20" s="488"/>
      <c r="Y20" s="488"/>
      <c r="Z20" s="488"/>
      <c r="AA20" s="488"/>
      <c r="AB20" s="488"/>
      <c r="AC20" s="595"/>
      <c r="AD20" s="595"/>
      <c r="AE20" s="595"/>
      <c r="AF20" s="595"/>
      <c r="AG20" s="595"/>
      <c r="AH20" s="595"/>
      <c r="AI20" s="595"/>
      <c r="AJ20" s="595"/>
      <c r="AK20" s="595"/>
      <c r="AL20" s="596"/>
      <c r="AM20" s="597"/>
      <c r="AN20" s="524"/>
      <c r="AO20" s="524"/>
      <c r="AP20" s="524"/>
      <c r="AQ20" s="524"/>
      <c r="AR20" s="524"/>
      <c r="AS20" s="524"/>
      <c r="AT20" s="525"/>
      <c r="AU20" s="598"/>
      <c r="AV20" s="599"/>
      <c r="AW20" s="599"/>
      <c r="AX20" s="600"/>
      <c r="AY20" s="503"/>
      <c r="AZ20" s="504"/>
      <c r="BA20" s="504"/>
      <c r="BB20" s="504"/>
      <c r="BC20" s="504"/>
      <c r="BD20" s="504"/>
      <c r="BE20" s="504"/>
      <c r="BF20" s="504"/>
      <c r="BG20" s="504"/>
      <c r="BH20" s="504"/>
      <c r="BI20" s="504"/>
      <c r="BJ20" s="504"/>
      <c r="BK20" s="504"/>
      <c r="BL20" s="504"/>
      <c r="BM20" s="505"/>
      <c r="BN20" s="469"/>
      <c r="BO20" s="470"/>
      <c r="BP20" s="470"/>
      <c r="BQ20" s="470"/>
      <c r="BR20" s="470"/>
      <c r="BS20" s="470"/>
      <c r="BT20" s="470"/>
      <c r="BU20" s="471"/>
      <c r="BV20" s="469"/>
      <c r="BW20" s="470"/>
      <c r="BX20" s="470"/>
      <c r="BY20" s="470"/>
      <c r="BZ20" s="470"/>
      <c r="CA20" s="470"/>
      <c r="CB20" s="470"/>
      <c r="CC20" s="471"/>
      <c r="CD20" s="201"/>
      <c r="CE20" s="579"/>
      <c r="CF20" s="579"/>
      <c r="CG20" s="579"/>
      <c r="CH20" s="579"/>
      <c r="CI20" s="579"/>
      <c r="CJ20" s="579"/>
      <c r="CK20" s="579"/>
      <c r="CL20" s="579"/>
      <c r="CM20" s="579"/>
      <c r="CN20" s="579"/>
      <c r="CO20" s="579"/>
      <c r="CP20" s="579"/>
      <c r="CQ20" s="579"/>
      <c r="CR20" s="579"/>
      <c r="CS20" s="580"/>
      <c r="CT20" s="466"/>
      <c r="CU20" s="467"/>
      <c r="CV20" s="467"/>
      <c r="CW20" s="467"/>
      <c r="CX20" s="467"/>
      <c r="CY20" s="467"/>
      <c r="CZ20" s="467"/>
      <c r="DA20" s="468"/>
      <c r="DB20" s="466"/>
      <c r="DC20" s="467"/>
      <c r="DD20" s="467"/>
      <c r="DE20" s="467"/>
      <c r="DF20" s="467"/>
      <c r="DG20" s="467"/>
      <c r="DH20" s="467"/>
      <c r="DI20" s="468"/>
      <c r="DJ20" s="186"/>
      <c r="DK20" s="186"/>
      <c r="DL20" s="186"/>
      <c r="DM20" s="186"/>
      <c r="DN20" s="186"/>
      <c r="DO20" s="186"/>
    </row>
    <row r="21" spans="1:119" ht="18.75" customHeight="1">
      <c r="A21" s="187"/>
      <c r="B21" s="603" t="s">
        <v>163</v>
      </c>
      <c r="C21" s="604"/>
      <c r="D21" s="604"/>
      <c r="E21" s="604"/>
      <c r="F21" s="604"/>
      <c r="G21" s="604"/>
      <c r="H21" s="604"/>
      <c r="I21" s="604"/>
      <c r="J21" s="604"/>
      <c r="K21" s="604"/>
      <c r="L21" s="604"/>
      <c r="M21" s="604"/>
      <c r="N21" s="604"/>
      <c r="O21" s="604"/>
      <c r="P21" s="604"/>
      <c r="Q21" s="604"/>
      <c r="R21" s="604"/>
      <c r="S21" s="604"/>
      <c r="T21" s="604"/>
      <c r="U21" s="604"/>
      <c r="V21" s="604"/>
      <c r="W21" s="604"/>
      <c r="X21" s="604"/>
      <c r="Y21" s="604"/>
      <c r="Z21" s="604"/>
      <c r="AA21" s="604"/>
      <c r="AB21" s="604"/>
      <c r="AC21" s="604"/>
      <c r="AD21" s="604"/>
      <c r="AE21" s="604"/>
      <c r="AF21" s="604"/>
      <c r="AG21" s="604"/>
      <c r="AH21" s="604"/>
      <c r="AI21" s="604"/>
      <c r="AJ21" s="604"/>
      <c r="AK21" s="604"/>
      <c r="AL21" s="604"/>
      <c r="AM21" s="604"/>
      <c r="AN21" s="604"/>
      <c r="AO21" s="604"/>
      <c r="AP21" s="604"/>
      <c r="AQ21" s="604"/>
      <c r="AR21" s="604"/>
      <c r="AS21" s="604"/>
      <c r="AT21" s="604"/>
      <c r="AU21" s="604"/>
      <c r="AV21" s="604"/>
      <c r="AW21" s="604"/>
      <c r="AX21" s="605"/>
      <c r="AY21" s="503"/>
      <c r="AZ21" s="504"/>
      <c r="BA21" s="504"/>
      <c r="BB21" s="504"/>
      <c r="BC21" s="504"/>
      <c r="BD21" s="504"/>
      <c r="BE21" s="504"/>
      <c r="BF21" s="504"/>
      <c r="BG21" s="504"/>
      <c r="BH21" s="504"/>
      <c r="BI21" s="504"/>
      <c r="BJ21" s="504"/>
      <c r="BK21" s="504"/>
      <c r="BL21" s="504"/>
      <c r="BM21" s="505"/>
      <c r="BN21" s="469"/>
      <c r="BO21" s="470"/>
      <c r="BP21" s="470"/>
      <c r="BQ21" s="470"/>
      <c r="BR21" s="470"/>
      <c r="BS21" s="470"/>
      <c r="BT21" s="470"/>
      <c r="BU21" s="471"/>
      <c r="BV21" s="469"/>
      <c r="BW21" s="470"/>
      <c r="BX21" s="470"/>
      <c r="BY21" s="470"/>
      <c r="BZ21" s="470"/>
      <c r="CA21" s="470"/>
      <c r="CB21" s="470"/>
      <c r="CC21" s="471"/>
      <c r="CD21" s="201"/>
      <c r="CE21" s="579"/>
      <c r="CF21" s="579"/>
      <c r="CG21" s="579"/>
      <c r="CH21" s="579"/>
      <c r="CI21" s="579"/>
      <c r="CJ21" s="579"/>
      <c r="CK21" s="579"/>
      <c r="CL21" s="579"/>
      <c r="CM21" s="579"/>
      <c r="CN21" s="579"/>
      <c r="CO21" s="579"/>
      <c r="CP21" s="579"/>
      <c r="CQ21" s="579"/>
      <c r="CR21" s="579"/>
      <c r="CS21" s="580"/>
      <c r="CT21" s="466"/>
      <c r="CU21" s="467"/>
      <c r="CV21" s="467"/>
      <c r="CW21" s="467"/>
      <c r="CX21" s="467"/>
      <c r="CY21" s="467"/>
      <c r="CZ21" s="467"/>
      <c r="DA21" s="468"/>
      <c r="DB21" s="466"/>
      <c r="DC21" s="467"/>
      <c r="DD21" s="467"/>
      <c r="DE21" s="467"/>
      <c r="DF21" s="467"/>
      <c r="DG21" s="467"/>
      <c r="DH21" s="467"/>
      <c r="DI21" s="468"/>
      <c r="DJ21" s="186"/>
      <c r="DK21" s="186"/>
      <c r="DL21" s="186"/>
      <c r="DM21" s="186"/>
      <c r="DN21" s="186"/>
      <c r="DO21" s="186"/>
    </row>
    <row r="22" spans="1:119" ht="18.75" customHeight="1" thickBot="1">
      <c r="A22" s="187"/>
      <c r="B22" s="606" t="s">
        <v>164</v>
      </c>
      <c r="C22" s="607"/>
      <c r="D22" s="608"/>
      <c r="E22" s="481" t="s">
        <v>1</v>
      </c>
      <c r="F22" s="486"/>
      <c r="G22" s="486"/>
      <c r="H22" s="486"/>
      <c r="I22" s="486"/>
      <c r="J22" s="486"/>
      <c r="K22" s="476"/>
      <c r="L22" s="481" t="s">
        <v>165</v>
      </c>
      <c r="M22" s="486"/>
      <c r="N22" s="486"/>
      <c r="O22" s="486"/>
      <c r="P22" s="476"/>
      <c r="Q22" s="615" t="s">
        <v>166</v>
      </c>
      <c r="R22" s="616"/>
      <c r="S22" s="616"/>
      <c r="T22" s="616"/>
      <c r="U22" s="616"/>
      <c r="V22" s="617"/>
      <c r="W22" s="621" t="s">
        <v>167</v>
      </c>
      <c r="X22" s="607"/>
      <c r="Y22" s="608"/>
      <c r="Z22" s="481" t="s">
        <v>1</v>
      </c>
      <c r="AA22" s="486"/>
      <c r="AB22" s="486"/>
      <c r="AC22" s="486"/>
      <c r="AD22" s="486"/>
      <c r="AE22" s="486"/>
      <c r="AF22" s="486"/>
      <c r="AG22" s="476"/>
      <c r="AH22" s="634" t="s">
        <v>168</v>
      </c>
      <c r="AI22" s="486"/>
      <c r="AJ22" s="486"/>
      <c r="AK22" s="486"/>
      <c r="AL22" s="476"/>
      <c r="AM22" s="634" t="s">
        <v>169</v>
      </c>
      <c r="AN22" s="635"/>
      <c r="AO22" s="635"/>
      <c r="AP22" s="635"/>
      <c r="AQ22" s="635"/>
      <c r="AR22" s="636"/>
      <c r="AS22" s="615" t="s">
        <v>166</v>
      </c>
      <c r="AT22" s="616"/>
      <c r="AU22" s="616"/>
      <c r="AV22" s="616"/>
      <c r="AW22" s="616"/>
      <c r="AX22" s="640"/>
      <c r="AY22" s="642"/>
      <c r="AZ22" s="643"/>
      <c r="BA22" s="643"/>
      <c r="BB22" s="643"/>
      <c r="BC22" s="643"/>
      <c r="BD22" s="643"/>
      <c r="BE22" s="643"/>
      <c r="BF22" s="643"/>
      <c r="BG22" s="643"/>
      <c r="BH22" s="643"/>
      <c r="BI22" s="643"/>
      <c r="BJ22" s="643"/>
      <c r="BK22" s="643"/>
      <c r="BL22" s="643"/>
      <c r="BM22" s="644"/>
      <c r="BN22" s="645"/>
      <c r="BO22" s="646"/>
      <c r="BP22" s="646"/>
      <c r="BQ22" s="646"/>
      <c r="BR22" s="646"/>
      <c r="BS22" s="646"/>
      <c r="BT22" s="646"/>
      <c r="BU22" s="647"/>
      <c r="BV22" s="645"/>
      <c r="BW22" s="646"/>
      <c r="BX22" s="646"/>
      <c r="BY22" s="646"/>
      <c r="BZ22" s="646"/>
      <c r="CA22" s="646"/>
      <c r="CB22" s="646"/>
      <c r="CC22" s="647"/>
      <c r="CD22" s="201"/>
      <c r="CE22" s="579"/>
      <c r="CF22" s="579"/>
      <c r="CG22" s="579"/>
      <c r="CH22" s="579"/>
      <c r="CI22" s="579"/>
      <c r="CJ22" s="579"/>
      <c r="CK22" s="579"/>
      <c r="CL22" s="579"/>
      <c r="CM22" s="579"/>
      <c r="CN22" s="579"/>
      <c r="CO22" s="579"/>
      <c r="CP22" s="579"/>
      <c r="CQ22" s="579"/>
      <c r="CR22" s="579"/>
      <c r="CS22" s="580"/>
      <c r="CT22" s="466"/>
      <c r="CU22" s="467"/>
      <c r="CV22" s="467"/>
      <c r="CW22" s="467"/>
      <c r="CX22" s="467"/>
      <c r="CY22" s="467"/>
      <c r="CZ22" s="467"/>
      <c r="DA22" s="468"/>
      <c r="DB22" s="466"/>
      <c r="DC22" s="467"/>
      <c r="DD22" s="467"/>
      <c r="DE22" s="467"/>
      <c r="DF22" s="467"/>
      <c r="DG22" s="467"/>
      <c r="DH22" s="467"/>
      <c r="DI22" s="468"/>
      <c r="DJ22" s="186"/>
      <c r="DK22" s="186"/>
      <c r="DL22" s="186"/>
      <c r="DM22" s="186"/>
      <c r="DN22" s="186"/>
      <c r="DO22" s="186"/>
    </row>
    <row r="23" spans="1:119" ht="18.75" customHeight="1">
      <c r="A23" s="187"/>
      <c r="B23" s="609"/>
      <c r="C23" s="610"/>
      <c r="D23" s="611"/>
      <c r="E23" s="455"/>
      <c r="F23" s="460"/>
      <c r="G23" s="460"/>
      <c r="H23" s="460"/>
      <c r="I23" s="460"/>
      <c r="J23" s="460"/>
      <c r="K23" s="449"/>
      <c r="L23" s="455"/>
      <c r="M23" s="460"/>
      <c r="N23" s="460"/>
      <c r="O23" s="460"/>
      <c r="P23" s="449"/>
      <c r="Q23" s="618"/>
      <c r="R23" s="619"/>
      <c r="S23" s="619"/>
      <c r="T23" s="619"/>
      <c r="U23" s="619"/>
      <c r="V23" s="620"/>
      <c r="W23" s="622"/>
      <c r="X23" s="610"/>
      <c r="Y23" s="611"/>
      <c r="Z23" s="455"/>
      <c r="AA23" s="460"/>
      <c r="AB23" s="460"/>
      <c r="AC23" s="460"/>
      <c r="AD23" s="460"/>
      <c r="AE23" s="460"/>
      <c r="AF23" s="460"/>
      <c r="AG23" s="449"/>
      <c r="AH23" s="455"/>
      <c r="AI23" s="460"/>
      <c r="AJ23" s="460"/>
      <c r="AK23" s="460"/>
      <c r="AL23" s="449"/>
      <c r="AM23" s="637"/>
      <c r="AN23" s="638"/>
      <c r="AO23" s="638"/>
      <c r="AP23" s="638"/>
      <c r="AQ23" s="638"/>
      <c r="AR23" s="639"/>
      <c r="AS23" s="618"/>
      <c r="AT23" s="619"/>
      <c r="AU23" s="619"/>
      <c r="AV23" s="619"/>
      <c r="AW23" s="619"/>
      <c r="AX23" s="641"/>
      <c r="AY23" s="429" t="s">
        <v>170</v>
      </c>
      <c r="AZ23" s="430"/>
      <c r="BA23" s="430"/>
      <c r="BB23" s="430"/>
      <c r="BC23" s="430"/>
      <c r="BD23" s="430"/>
      <c r="BE23" s="430"/>
      <c r="BF23" s="430"/>
      <c r="BG23" s="430"/>
      <c r="BH23" s="430"/>
      <c r="BI23" s="430"/>
      <c r="BJ23" s="430"/>
      <c r="BK23" s="430"/>
      <c r="BL23" s="430"/>
      <c r="BM23" s="431"/>
      <c r="BN23" s="469">
        <v>25888596</v>
      </c>
      <c r="BO23" s="470"/>
      <c r="BP23" s="470"/>
      <c r="BQ23" s="470"/>
      <c r="BR23" s="470"/>
      <c r="BS23" s="470"/>
      <c r="BT23" s="470"/>
      <c r="BU23" s="471"/>
      <c r="BV23" s="469">
        <v>26021362</v>
      </c>
      <c r="BW23" s="470"/>
      <c r="BX23" s="470"/>
      <c r="BY23" s="470"/>
      <c r="BZ23" s="470"/>
      <c r="CA23" s="470"/>
      <c r="CB23" s="470"/>
      <c r="CC23" s="471"/>
      <c r="CD23" s="201"/>
      <c r="CE23" s="579"/>
      <c r="CF23" s="579"/>
      <c r="CG23" s="579"/>
      <c r="CH23" s="579"/>
      <c r="CI23" s="579"/>
      <c r="CJ23" s="579"/>
      <c r="CK23" s="579"/>
      <c r="CL23" s="579"/>
      <c r="CM23" s="579"/>
      <c r="CN23" s="579"/>
      <c r="CO23" s="579"/>
      <c r="CP23" s="579"/>
      <c r="CQ23" s="579"/>
      <c r="CR23" s="579"/>
      <c r="CS23" s="580"/>
      <c r="CT23" s="466"/>
      <c r="CU23" s="467"/>
      <c r="CV23" s="467"/>
      <c r="CW23" s="467"/>
      <c r="CX23" s="467"/>
      <c r="CY23" s="467"/>
      <c r="CZ23" s="467"/>
      <c r="DA23" s="468"/>
      <c r="DB23" s="466"/>
      <c r="DC23" s="467"/>
      <c r="DD23" s="467"/>
      <c r="DE23" s="467"/>
      <c r="DF23" s="467"/>
      <c r="DG23" s="467"/>
      <c r="DH23" s="467"/>
      <c r="DI23" s="468"/>
      <c r="DJ23" s="186"/>
      <c r="DK23" s="186"/>
      <c r="DL23" s="186"/>
      <c r="DM23" s="186"/>
      <c r="DN23" s="186"/>
      <c r="DO23" s="186"/>
    </row>
    <row r="24" spans="1:119" ht="18.75" customHeight="1" thickBot="1">
      <c r="A24" s="187"/>
      <c r="B24" s="609"/>
      <c r="C24" s="610"/>
      <c r="D24" s="611"/>
      <c r="E24" s="519" t="s">
        <v>171</v>
      </c>
      <c r="F24" s="499"/>
      <c r="G24" s="499"/>
      <c r="H24" s="499"/>
      <c r="I24" s="499"/>
      <c r="J24" s="499"/>
      <c r="K24" s="500"/>
      <c r="L24" s="520">
        <v>1</v>
      </c>
      <c r="M24" s="521"/>
      <c r="N24" s="521"/>
      <c r="O24" s="521"/>
      <c r="P24" s="563"/>
      <c r="Q24" s="520">
        <v>9500</v>
      </c>
      <c r="R24" s="521"/>
      <c r="S24" s="521"/>
      <c r="T24" s="521"/>
      <c r="U24" s="521"/>
      <c r="V24" s="563"/>
      <c r="W24" s="622"/>
      <c r="X24" s="610"/>
      <c r="Y24" s="611"/>
      <c r="Z24" s="519" t="s">
        <v>172</v>
      </c>
      <c r="AA24" s="499"/>
      <c r="AB24" s="499"/>
      <c r="AC24" s="499"/>
      <c r="AD24" s="499"/>
      <c r="AE24" s="499"/>
      <c r="AF24" s="499"/>
      <c r="AG24" s="500"/>
      <c r="AH24" s="520">
        <v>462</v>
      </c>
      <c r="AI24" s="521"/>
      <c r="AJ24" s="521"/>
      <c r="AK24" s="521"/>
      <c r="AL24" s="563"/>
      <c r="AM24" s="520">
        <v>1506120</v>
      </c>
      <c r="AN24" s="521"/>
      <c r="AO24" s="521"/>
      <c r="AP24" s="521"/>
      <c r="AQ24" s="521"/>
      <c r="AR24" s="563"/>
      <c r="AS24" s="520">
        <v>3260</v>
      </c>
      <c r="AT24" s="521"/>
      <c r="AU24" s="521"/>
      <c r="AV24" s="521"/>
      <c r="AW24" s="521"/>
      <c r="AX24" s="522"/>
      <c r="AY24" s="642" t="s">
        <v>173</v>
      </c>
      <c r="AZ24" s="643"/>
      <c r="BA24" s="643"/>
      <c r="BB24" s="643"/>
      <c r="BC24" s="643"/>
      <c r="BD24" s="643"/>
      <c r="BE24" s="643"/>
      <c r="BF24" s="643"/>
      <c r="BG24" s="643"/>
      <c r="BH24" s="643"/>
      <c r="BI24" s="643"/>
      <c r="BJ24" s="643"/>
      <c r="BK24" s="643"/>
      <c r="BL24" s="643"/>
      <c r="BM24" s="644"/>
      <c r="BN24" s="469">
        <v>20221572</v>
      </c>
      <c r="BO24" s="470"/>
      <c r="BP24" s="470"/>
      <c r="BQ24" s="470"/>
      <c r="BR24" s="470"/>
      <c r="BS24" s="470"/>
      <c r="BT24" s="470"/>
      <c r="BU24" s="471"/>
      <c r="BV24" s="469">
        <v>21019924</v>
      </c>
      <c r="BW24" s="470"/>
      <c r="BX24" s="470"/>
      <c r="BY24" s="470"/>
      <c r="BZ24" s="470"/>
      <c r="CA24" s="470"/>
      <c r="CB24" s="470"/>
      <c r="CC24" s="471"/>
      <c r="CD24" s="201"/>
      <c r="CE24" s="579"/>
      <c r="CF24" s="579"/>
      <c r="CG24" s="579"/>
      <c r="CH24" s="579"/>
      <c r="CI24" s="579"/>
      <c r="CJ24" s="579"/>
      <c r="CK24" s="579"/>
      <c r="CL24" s="579"/>
      <c r="CM24" s="579"/>
      <c r="CN24" s="579"/>
      <c r="CO24" s="579"/>
      <c r="CP24" s="579"/>
      <c r="CQ24" s="579"/>
      <c r="CR24" s="579"/>
      <c r="CS24" s="580"/>
      <c r="CT24" s="466"/>
      <c r="CU24" s="467"/>
      <c r="CV24" s="467"/>
      <c r="CW24" s="467"/>
      <c r="CX24" s="467"/>
      <c r="CY24" s="467"/>
      <c r="CZ24" s="467"/>
      <c r="DA24" s="468"/>
      <c r="DB24" s="466"/>
      <c r="DC24" s="467"/>
      <c r="DD24" s="467"/>
      <c r="DE24" s="467"/>
      <c r="DF24" s="467"/>
      <c r="DG24" s="467"/>
      <c r="DH24" s="467"/>
      <c r="DI24" s="468"/>
      <c r="DJ24" s="186"/>
      <c r="DK24" s="186"/>
      <c r="DL24" s="186"/>
      <c r="DM24" s="186"/>
      <c r="DN24" s="186"/>
      <c r="DO24" s="186"/>
    </row>
    <row r="25" spans="1:119" s="186" customFormat="1" ht="18.75" customHeight="1">
      <c r="A25" s="187"/>
      <c r="B25" s="609"/>
      <c r="C25" s="610"/>
      <c r="D25" s="611"/>
      <c r="E25" s="519" t="s">
        <v>174</v>
      </c>
      <c r="F25" s="499"/>
      <c r="G25" s="499"/>
      <c r="H25" s="499"/>
      <c r="I25" s="499"/>
      <c r="J25" s="499"/>
      <c r="K25" s="500"/>
      <c r="L25" s="520">
        <v>1</v>
      </c>
      <c r="M25" s="521"/>
      <c r="N25" s="521"/>
      <c r="O25" s="521"/>
      <c r="P25" s="563"/>
      <c r="Q25" s="520">
        <v>7600</v>
      </c>
      <c r="R25" s="521"/>
      <c r="S25" s="521"/>
      <c r="T25" s="521"/>
      <c r="U25" s="521"/>
      <c r="V25" s="563"/>
      <c r="W25" s="622"/>
      <c r="X25" s="610"/>
      <c r="Y25" s="611"/>
      <c r="Z25" s="519" t="s">
        <v>175</v>
      </c>
      <c r="AA25" s="499"/>
      <c r="AB25" s="499"/>
      <c r="AC25" s="499"/>
      <c r="AD25" s="499"/>
      <c r="AE25" s="499"/>
      <c r="AF25" s="499"/>
      <c r="AG25" s="500"/>
      <c r="AH25" s="520" t="s">
        <v>137</v>
      </c>
      <c r="AI25" s="521"/>
      <c r="AJ25" s="521"/>
      <c r="AK25" s="521"/>
      <c r="AL25" s="563"/>
      <c r="AM25" s="520" t="s">
        <v>137</v>
      </c>
      <c r="AN25" s="521"/>
      <c r="AO25" s="521"/>
      <c r="AP25" s="521"/>
      <c r="AQ25" s="521"/>
      <c r="AR25" s="563"/>
      <c r="AS25" s="520" t="s">
        <v>137</v>
      </c>
      <c r="AT25" s="521"/>
      <c r="AU25" s="521"/>
      <c r="AV25" s="521"/>
      <c r="AW25" s="521"/>
      <c r="AX25" s="522"/>
      <c r="AY25" s="429" t="s">
        <v>176</v>
      </c>
      <c r="AZ25" s="430"/>
      <c r="BA25" s="430"/>
      <c r="BB25" s="430"/>
      <c r="BC25" s="430"/>
      <c r="BD25" s="430"/>
      <c r="BE25" s="430"/>
      <c r="BF25" s="430"/>
      <c r="BG25" s="430"/>
      <c r="BH25" s="430"/>
      <c r="BI25" s="430"/>
      <c r="BJ25" s="430"/>
      <c r="BK25" s="430"/>
      <c r="BL25" s="430"/>
      <c r="BM25" s="431"/>
      <c r="BN25" s="432">
        <v>837072</v>
      </c>
      <c r="BO25" s="433"/>
      <c r="BP25" s="433"/>
      <c r="BQ25" s="433"/>
      <c r="BR25" s="433"/>
      <c r="BS25" s="433"/>
      <c r="BT25" s="433"/>
      <c r="BU25" s="434"/>
      <c r="BV25" s="432">
        <v>1000879</v>
      </c>
      <c r="BW25" s="433"/>
      <c r="BX25" s="433"/>
      <c r="BY25" s="433"/>
      <c r="BZ25" s="433"/>
      <c r="CA25" s="433"/>
      <c r="CB25" s="433"/>
      <c r="CC25" s="434"/>
      <c r="CD25" s="201"/>
      <c r="CE25" s="579"/>
      <c r="CF25" s="579"/>
      <c r="CG25" s="579"/>
      <c r="CH25" s="579"/>
      <c r="CI25" s="579"/>
      <c r="CJ25" s="579"/>
      <c r="CK25" s="579"/>
      <c r="CL25" s="579"/>
      <c r="CM25" s="579"/>
      <c r="CN25" s="579"/>
      <c r="CO25" s="579"/>
      <c r="CP25" s="579"/>
      <c r="CQ25" s="579"/>
      <c r="CR25" s="579"/>
      <c r="CS25" s="580"/>
      <c r="CT25" s="466"/>
      <c r="CU25" s="467"/>
      <c r="CV25" s="467"/>
      <c r="CW25" s="467"/>
      <c r="CX25" s="467"/>
      <c r="CY25" s="467"/>
      <c r="CZ25" s="467"/>
      <c r="DA25" s="468"/>
      <c r="DB25" s="466"/>
      <c r="DC25" s="467"/>
      <c r="DD25" s="467"/>
      <c r="DE25" s="467"/>
      <c r="DF25" s="467"/>
      <c r="DG25" s="467"/>
      <c r="DH25" s="467"/>
      <c r="DI25" s="468"/>
    </row>
    <row r="26" spans="1:119" s="186" customFormat="1" ht="18.75" customHeight="1">
      <c r="A26" s="187"/>
      <c r="B26" s="609"/>
      <c r="C26" s="610"/>
      <c r="D26" s="611"/>
      <c r="E26" s="519" t="s">
        <v>177</v>
      </c>
      <c r="F26" s="499"/>
      <c r="G26" s="499"/>
      <c r="H26" s="499"/>
      <c r="I26" s="499"/>
      <c r="J26" s="499"/>
      <c r="K26" s="500"/>
      <c r="L26" s="520">
        <v>1</v>
      </c>
      <c r="M26" s="521"/>
      <c r="N26" s="521"/>
      <c r="O26" s="521"/>
      <c r="P26" s="563"/>
      <c r="Q26" s="520">
        <v>7000</v>
      </c>
      <c r="R26" s="521"/>
      <c r="S26" s="521"/>
      <c r="T26" s="521"/>
      <c r="U26" s="521"/>
      <c r="V26" s="563"/>
      <c r="W26" s="622"/>
      <c r="X26" s="610"/>
      <c r="Y26" s="611"/>
      <c r="Z26" s="519" t="s">
        <v>178</v>
      </c>
      <c r="AA26" s="632"/>
      <c r="AB26" s="632"/>
      <c r="AC26" s="632"/>
      <c r="AD26" s="632"/>
      <c r="AE26" s="632"/>
      <c r="AF26" s="632"/>
      <c r="AG26" s="633"/>
      <c r="AH26" s="520">
        <v>11</v>
      </c>
      <c r="AI26" s="521"/>
      <c r="AJ26" s="521"/>
      <c r="AK26" s="521"/>
      <c r="AL26" s="563"/>
      <c r="AM26" s="520">
        <v>35981</v>
      </c>
      <c r="AN26" s="521"/>
      <c r="AO26" s="521"/>
      <c r="AP26" s="521"/>
      <c r="AQ26" s="521"/>
      <c r="AR26" s="563"/>
      <c r="AS26" s="520">
        <v>3271</v>
      </c>
      <c r="AT26" s="521"/>
      <c r="AU26" s="521"/>
      <c r="AV26" s="521"/>
      <c r="AW26" s="521"/>
      <c r="AX26" s="522"/>
      <c r="AY26" s="472" t="s">
        <v>179</v>
      </c>
      <c r="AZ26" s="473"/>
      <c r="BA26" s="473"/>
      <c r="BB26" s="473"/>
      <c r="BC26" s="473"/>
      <c r="BD26" s="473"/>
      <c r="BE26" s="473"/>
      <c r="BF26" s="473"/>
      <c r="BG26" s="473"/>
      <c r="BH26" s="473"/>
      <c r="BI26" s="473"/>
      <c r="BJ26" s="473"/>
      <c r="BK26" s="473"/>
      <c r="BL26" s="473"/>
      <c r="BM26" s="474"/>
      <c r="BN26" s="469" t="s">
        <v>137</v>
      </c>
      <c r="BO26" s="470"/>
      <c r="BP26" s="470"/>
      <c r="BQ26" s="470"/>
      <c r="BR26" s="470"/>
      <c r="BS26" s="470"/>
      <c r="BT26" s="470"/>
      <c r="BU26" s="471"/>
      <c r="BV26" s="469" t="s">
        <v>137</v>
      </c>
      <c r="BW26" s="470"/>
      <c r="BX26" s="470"/>
      <c r="BY26" s="470"/>
      <c r="BZ26" s="470"/>
      <c r="CA26" s="470"/>
      <c r="CB26" s="470"/>
      <c r="CC26" s="471"/>
      <c r="CD26" s="201"/>
      <c r="CE26" s="579"/>
      <c r="CF26" s="579"/>
      <c r="CG26" s="579"/>
      <c r="CH26" s="579"/>
      <c r="CI26" s="579"/>
      <c r="CJ26" s="579"/>
      <c r="CK26" s="579"/>
      <c r="CL26" s="579"/>
      <c r="CM26" s="579"/>
      <c r="CN26" s="579"/>
      <c r="CO26" s="579"/>
      <c r="CP26" s="579"/>
      <c r="CQ26" s="579"/>
      <c r="CR26" s="579"/>
      <c r="CS26" s="580"/>
      <c r="CT26" s="466"/>
      <c r="CU26" s="467"/>
      <c r="CV26" s="467"/>
      <c r="CW26" s="467"/>
      <c r="CX26" s="467"/>
      <c r="CY26" s="467"/>
      <c r="CZ26" s="467"/>
      <c r="DA26" s="468"/>
      <c r="DB26" s="466"/>
      <c r="DC26" s="467"/>
      <c r="DD26" s="467"/>
      <c r="DE26" s="467"/>
      <c r="DF26" s="467"/>
      <c r="DG26" s="467"/>
      <c r="DH26" s="467"/>
      <c r="DI26" s="468"/>
    </row>
    <row r="27" spans="1:119" ht="18.75" customHeight="1" thickBot="1">
      <c r="A27" s="187"/>
      <c r="B27" s="609"/>
      <c r="C27" s="610"/>
      <c r="D27" s="611"/>
      <c r="E27" s="519" t="s">
        <v>180</v>
      </c>
      <c r="F27" s="499"/>
      <c r="G27" s="499"/>
      <c r="H27" s="499"/>
      <c r="I27" s="499"/>
      <c r="J27" s="499"/>
      <c r="K27" s="500"/>
      <c r="L27" s="520">
        <v>1</v>
      </c>
      <c r="M27" s="521"/>
      <c r="N27" s="521"/>
      <c r="O27" s="521"/>
      <c r="P27" s="563"/>
      <c r="Q27" s="520">
        <v>4420</v>
      </c>
      <c r="R27" s="521"/>
      <c r="S27" s="521"/>
      <c r="T27" s="521"/>
      <c r="U27" s="521"/>
      <c r="V27" s="563"/>
      <c r="W27" s="622"/>
      <c r="X27" s="610"/>
      <c r="Y27" s="611"/>
      <c r="Z27" s="519" t="s">
        <v>181</v>
      </c>
      <c r="AA27" s="499"/>
      <c r="AB27" s="499"/>
      <c r="AC27" s="499"/>
      <c r="AD27" s="499"/>
      <c r="AE27" s="499"/>
      <c r="AF27" s="499"/>
      <c r="AG27" s="500"/>
      <c r="AH27" s="520">
        <v>5</v>
      </c>
      <c r="AI27" s="521"/>
      <c r="AJ27" s="521"/>
      <c r="AK27" s="521"/>
      <c r="AL27" s="563"/>
      <c r="AM27" s="520">
        <v>22545</v>
      </c>
      <c r="AN27" s="521"/>
      <c r="AO27" s="521"/>
      <c r="AP27" s="521"/>
      <c r="AQ27" s="521"/>
      <c r="AR27" s="563"/>
      <c r="AS27" s="520">
        <v>4509</v>
      </c>
      <c r="AT27" s="521"/>
      <c r="AU27" s="521"/>
      <c r="AV27" s="521"/>
      <c r="AW27" s="521"/>
      <c r="AX27" s="522"/>
      <c r="AY27" s="564" t="s">
        <v>182</v>
      </c>
      <c r="AZ27" s="565"/>
      <c r="BA27" s="565"/>
      <c r="BB27" s="565"/>
      <c r="BC27" s="565"/>
      <c r="BD27" s="565"/>
      <c r="BE27" s="565"/>
      <c r="BF27" s="565"/>
      <c r="BG27" s="565"/>
      <c r="BH27" s="565"/>
      <c r="BI27" s="565"/>
      <c r="BJ27" s="565"/>
      <c r="BK27" s="565"/>
      <c r="BL27" s="565"/>
      <c r="BM27" s="566"/>
      <c r="BN27" s="645" t="s">
        <v>137</v>
      </c>
      <c r="BO27" s="646"/>
      <c r="BP27" s="646"/>
      <c r="BQ27" s="646"/>
      <c r="BR27" s="646"/>
      <c r="BS27" s="646"/>
      <c r="BT27" s="646"/>
      <c r="BU27" s="647"/>
      <c r="BV27" s="645" t="s">
        <v>137</v>
      </c>
      <c r="BW27" s="646"/>
      <c r="BX27" s="646"/>
      <c r="BY27" s="646"/>
      <c r="BZ27" s="646"/>
      <c r="CA27" s="646"/>
      <c r="CB27" s="646"/>
      <c r="CC27" s="647"/>
      <c r="CD27" s="203"/>
      <c r="CE27" s="579"/>
      <c r="CF27" s="579"/>
      <c r="CG27" s="579"/>
      <c r="CH27" s="579"/>
      <c r="CI27" s="579"/>
      <c r="CJ27" s="579"/>
      <c r="CK27" s="579"/>
      <c r="CL27" s="579"/>
      <c r="CM27" s="579"/>
      <c r="CN27" s="579"/>
      <c r="CO27" s="579"/>
      <c r="CP27" s="579"/>
      <c r="CQ27" s="579"/>
      <c r="CR27" s="579"/>
      <c r="CS27" s="580"/>
      <c r="CT27" s="466"/>
      <c r="CU27" s="467"/>
      <c r="CV27" s="467"/>
      <c r="CW27" s="467"/>
      <c r="CX27" s="467"/>
      <c r="CY27" s="467"/>
      <c r="CZ27" s="467"/>
      <c r="DA27" s="468"/>
      <c r="DB27" s="466"/>
      <c r="DC27" s="467"/>
      <c r="DD27" s="467"/>
      <c r="DE27" s="467"/>
      <c r="DF27" s="467"/>
      <c r="DG27" s="467"/>
      <c r="DH27" s="467"/>
      <c r="DI27" s="468"/>
      <c r="DJ27" s="186"/>
      <c r="DK27" s="186"/>
      <c r="DL27" s="186"/>
      <c r="DM27" s="186"/>
      <c r="DN27" s="186"/>
      <c r="DO27" s="186"/>
    </row>
    <row r="28" spans="1:119" ht="18.75" customHeight="1">
      <c r="A28" s="187"/>
      <c r="B28" s="609"/>
      <c r="C28" s="610"/>
      <c r="D28" s="611"/>
      <c r="E28" s="519" t="s">
        <v>183</v>
      </c>
      <c r="F28" s="499"/>
      <c r="G28" s="499"/>
      <c r="H28" s="499"/>
      <c r="I28" s="499"/>
      <c r="J28" s="499"/>
      <c r="K28" s="500"/>
      <c r="L28" s="520">
        <v>1</v>
      </c>
      <c r="M28" s="521"/>
      <c r="N28" s="521"/>
      <c r="O28" s="521"/>
      <c r="P28" s="563"/>
      <c r="Q28" s="520">
        <v>3900</v>
      </c>
      <c r="R28" s="521"/>
      <c r="S28" s="521"/>
      <c r="T28" s="521"/>
      <c r="U28" s="521"/>
      <c r="V28" s="563"/>
      <c r="W28" s="622"/>
      <c r="X28" s="610"/>
      <c r="Y28" s="611"/>
      <c r="Z28" s="519" t="s">
        <v>184</v>
      </c>
      <c r="AA28" s="499"/>
      <c r="AB28" s="499"/>
      <c r="AC28" s="499"/>
      <c r="AD28" s="499"/>
      <c r="AE28" s="499"/>
      <c r="AF28" s="499"/>
      <c r="AG28" s="500"/>
      <c r="AH28" s="520" t="s">
        <v>137</v>
      </c>
      <c r="AI28" s="521"/>
      <c r="AJ28" s="521"/>
      <c r="AK28" s="521"/>
      <c r="AL28" s="563"/>
      <c r="AM28" s="520" t="s">
        <v>137</v>
      </c>
      <c r="AN28" s="521"/>
      <c r="AO28" s="521"/>
      <c r="AP28" s="521"/>
      <c r="AQ28" s="521"/>
      <c r="AR28" s="563"/>
      <c r="AS28" s="520" t="s">
        <v>137</v>
      </c>
      <c r="AT28" s="521"/>
      <c r="AU28" s="521"/>
      <c r="AV28" s="521"/>
      <c r="AW28" s="521"/>
      <c r="AX28" s="522"/>
      <c r="AY28" s="648" t="s">
        <v>185</v>
      </c>
      <c r="AZ28" s="649"/>
      <c r="BA28" s="649"/>
      <c r="BB28" s="650"/>
      <c r="BC28" s="429" t="s">
        <v>48</v>
      </c>
      <c r="BD28" s="430"/>
      <c r="BE28" s="430"/>
      <c r="BF28" s="430"/>
      <c r="BG28" s="430"/>
      <c r="BH28" s="430"/>
      <c r="BI28" s="430"/>
      <c r="BJ28" s="430"/>
      <c r="BK28" s="430"/>
      <c r="BL28" s="430"/>
      <c r="BM28" s="431"/>
      <c r="BN28" s="432">
        <v>1962778</v>
      </c>
      <c r="BO28" s="433"/>
      <c r="BP28" s="433"/>
      <c r="BQ28" s="433"/>
      <c r="BR28" s="433"/>
      <c r="BS28" s="433"/>
      <c r="BT28" s="433"/>
      <c r="BU28" s="434"/>
      <c r="BV28" s="432">
        <v>2655506</v>
      </c>
      <c r="BW28" s="433"/>
      <c r="BX28" s="433"/>
      <c r="BY28" s="433"/>
      <c r="BZ28" s="433"/>
      <c r="CA28" s="433"/>
      <c r="CB28" s="433"/>
      <c r="CC28" s="434"/>
      <c r="CD28" s="201"/>
      <c r="CE28" s="579"/>
      <c r="CF28" s="579"/>
      <c r="CG28" s="579"/>
      <c r="CH28" s="579"/>
      <c r="CI28" s="579"/>
      <c r="CJ28" s="579"/>
      <c r="CK28" s="579"/>
      <c r="CL28" s="579"/>
      <c r="CM28" s="579"/>
      <c r="CN28" s="579"/>
      <c r="CO28" s="579"/>
      <c r="CP28" s="579"/>
      <c r="CQ28" s="579"/>
      <c r="CR28" s="579"/>
      <c r="CS28" s="580"/>
      <c r="CT28" s="466"/>
      <c r="CU28" s="467"/>
      <c r="CV28" s="467"/>
      <c r="CW28" s="467"/>
      <c r="CX28" s="467"/>
      <c r="CY28" s="467"/>
      <c r="CZ28" s="467"/>
      <c r="DA28" s="468"/>
      <c r="DB28" s="466"/>
      <c r="DC28" s="467"/>
      <c r="DD28" s="467"/>
      <c r="DE28" s="467"/>
      <c r="DF28" s="467"/>
      <c r="DG28" s="467"/>
      <c r="DH28" s="467"/>
      <c r="DI28" s="468"/>
      <c r="DJ28" s="186"/>
      <c r="DK28" s="186"/>
      <c r="DL28" s="186"/>
      <c r="DM28" s="186"/>
      <c r="DN28" s="186"/>
      <c r="DO28" s="186"/>
    </row>
    <row r="29" spans="1:119" ht="18.75" customHeight="1">
      <c r="A29" s="187"/>
      <c r="B29" s="609"/>
      <c r="C29" s="610"/>
      <c r="D29" s="611"/>
      <c r="E29" s="519" t="s">
        <v>186</v>
      </c>
      <c r="F29" s="499"/>
      <c r="G29" s="499"/>
      <c r="H29" s="499"/>
      <c r="I29" s="499"/>
      <c r="J29" s="499"/>
      <c r="K29" s="500"/>
      <c r="L29" s="520">
        <v>20</v>
      </c>
      <c r="M29" s="521"/>
      <c r="N29" s="521"/>
      <c r="O29" s="521"/>
      <c r="P29" s="563"/>
      <c r="Q29" s="520">
        <v>3670</v>
      </c>
      <c r="R29" s="521"/>
      <c r="S29" s="521"/>
      <c r="T29" s="521"/>
      <c r="U29" s="521"/>
      <c r="V29" s="563"/>
      <c r="W29" s="623"/>
      <c r="X29" s="624"/>
      <c r="Y29" s="625"/>
      <c r="Z29" s="519" t="s">
        <v>187</v>
      </c>
      <c r="AA29" s="499"/>
      <c r="AB29" s="499"/>
      <c r="AC29" s="499"/>
      <c r="AD29" s="499"/>
      <c r="AE29" s="499"/>
      <c r="AF29" s="499"/>
      <c r="AG29" s="500"/>
      <c r="AH29" s="520">
        <v>467</v>
      </c>
      <c r="AI29" s="521"/>
      <c r="AJ29" s="521"/>
      <c r="AK29" s="521"/>
      <c r="AL29" s="563"/>
      <c r="AM29" s="520">
        <v>1528665</v>
      </c>
      <c r="AN29" s="521"/>
      <c r="AO29" s="521"/>
      <c r="AP29" s="521"/>
      <c r="AQ29" s="521"/>
      <c r="AR29" s="563"/>
      <c r="AS29" s="520">
        <v>3273</v>
      </c>
      <c r="AT29" s="521"/>
      <c r="AU29" s="521"/>
      <c r="AV29" s="521"/>
      <c r="AW29" s="521"/>
      <c r="AX29" s="522"/>
      <c r="AY29" s="651"/>
      <c r="AZ29" s="652"/>
      <c r="BA29" s="652"/>
      <c r="BB29" s="653"/>
      <c r="BC29" s="503" t="s">
        <v>188</v>
      </c>
      <c r="BD29" s="504"/>
      <c r="BE29" s="504"/>
      <c r="BF29" s="504"/>
      <c r="BG29" s="504"/>
      <c r="BH29" s="504"/>
      <c r="BI29" s="504"/>
      <c r="BJ29" s="504"/>
      <c r="BK29" s="504"/>
      <c r="BL29" s="504"/>
      <c r="BM29" s="505"/>
      <c r="BN29" s="469">
        <v>2159888</v>
      </c>
      <c r="BO29" s="470"/>
      <c r="BP29" s="470"/>
      <c r="BQ29" s="470"/>
      <c r="BR29" s="470"/>
      <c r="BS29" s="470"/>
      <c r="BT29" s="470"/>
      <c r="BU29" s="471"/>
      <c r="BV29" s="469">
        <v>2776819</v>
      </c>
      <c r="BW29" s="470"/>
      <c r="BX29" s="470"/>
      <c r="BY29" s="470"/>
      <c r="BZ29" s="470"/>
      <c r="CA29" s="470"/>
      <c r="CB29" s="470"/>
      <c r="CC29" s="471"/>
      <c r="CD29" s="203"/>
      <c r="CE29" s="579"/>
      <c r="CF29" s="579"/>
      <c r="CG29" s="579"/>
      <c r="CH29" s="579"/>
      <c r="CI29" s="579"/>
      <c r="CJ29" s="579"/>
      <c r="CK29" s="579"/>
      <c r="CL29" s="579"/>
      <c r="CM29" s="579"/>
      <c r="CN29" s="579"/>
      <c r="CO29" s="579"/>
      <c r="CP29" s="579"/>
      <c r="CQ29" s="579"/>
      <c r="CR29" s="579"/>
      <c r="CS29" s="580"/>
      <c r="CT29" s="466"/>
      <c r="CU29" s="467"/>
      <c r="CV29" s="467"/>
      <c r="CW29" s="467"/>
      <c r="CX29" s="467"/>
      <c r="CY29" s="467"/>
      <c r="CZ29" s="467"/>
      <c r="DA29" s="468"/>
      <c r="DB29" s="466"/>
      <c r="DC29" s="467"/>
      <c r="DD29" s="467"/>
      <c r="DE29" s="467"/>
      <c r="DF29" s="467"/>
      <c r="DG29" s="467"/>
      <c r="DH29" s="467"/>
      <c r="DI29" s="468"/>
      <c r="DJ29" s="186"/>
      <c r="DK29" s="186"/>
      <c r="DL29" s="186"/>
      <c r="DM29" s="186"/>
      <c r="DN29" s="186"/>
      <c r="DO29" s="186"/>
    </row>
    <row r="30" spans="1:119" ht="18.75" customHeight="1" thickBot="1">
      <c r="A30" s="187"/>
      <c r="B30" s="612"/>
      <c r="C30" s="613"/>
      <c r="D30" s="614"/>
      <c r="E30" s="523"/>
      <c r="F30" s="524"/>
      <c r="G30" s="524"/>
      <c r="H30" s="524"/>
      <c r="I30" s="524"/>
      <c r="J30" s="524"/>
      <c r="K30" s="525"/>
      <c r="L30" s="626"/>
      <c r="M30" s="627"/>
      <c r="N30" s="627"/>
      <c r="O30" s="627"/>
      <c r="P30" s="628"/>
      <c r="Q30" s="626"/>
      <c r="R30" s="627"/>
      <c r="S30" s="627"/>
      <c r="T30" s="627"/>
      <c r="U30" s="627"/>
      <c r="V30" s="628"/>
      <c r="W30" s="629" t="s">
        <v>189</v>
      </c>
      <c r="X30" s="630"/>
      <c r="Y30" s="630"/>
      <c r="Z30" s="630"/>
      <c r="AA30" s="630"/>
      <c r="AB30" s="630"/>
      <c r="AC30" s="630"/>
      <c r="AD30" s="630"/>
      <c r="AE30" s="630"/>
      <c r="AF30" s="630"/>
      <c r="AG30" s="631"/>
      <c r="AH30" s="588">
        <v>101.1</v>
      </c>
      <c r="AI30" s="589"/>
      <c r="AJ30" s="589"/>
      <c r="AK30" s="589"/>
      <c r="AL30" s="589"/>
      <c r="AM30" s="589"/>
      <c r="AN30" s="589"/>
      <c r="AO30" s="589"/>
      <c r="AP30" s="589"/>
      <c r="AQ30" s="589"/>
      <c r="AR30" s="589"/>
      <c r="AS30" s="589"/>
      <c r="AT30" s="589"/>
      <c r="AU30" s="589"/>
      <c r="AV30" s="589"/>
      <c r="AW30" s="589"/>
      <c r="AX30" s="591"/>
      <c r="AY30" s="654"/>
      <c r="AZ30" s="655"/>
      <c r="BA30" s="655"/>
      <c r="BB30" s="656"/>
      <c r="BC30" s="642" t="s">
        <v>50</v>
      </c>
      <c r="BD30" s="643"/>
      <c r="BE30" s="643"/>
      <c r="BF30" s="643"/>
      <c r="BG30" s="643"/>
      <c r="BH30" s="643"/>
      <c r="BI30" s="643"/>
      <c r="BJ30" s="643"/>
      <c r="BK30" s="643"/>
      <c r="BL30" s="643"/>
      <c r="BM30" s="644"/>
      <c r="BN30" s="645">
        <v>1181282</v>
      </c>
      <c r="BO30" s="646"/>
      <c r="BP30" s="646"/>
      <c r="BQ30" s="646"/>
      <c r="BR30" s="646"/>
      <c r="BS30" s="646"/>
      <c r="BT30" s="646"/>
      <c r="BU30" s="647"/>
      <c r="BV30" s="645">
        <v>1076833</v>
      </c>
      <c r="BW30" s="646"/>
      <c r="BX30" s="646"/>
      <c r="BY30" s="646"/>
      <c r="BZ30" s="646"/>
      <c r="CA30" s="646"/>
      <c r="CB30" s="646"/>
      <c r="CC30" s="647"/>
      <c r="CD30" s="204"/>
      <c r="CE30" s="205"/>
      <c r="CF30" s="205"/>
      <c r="CG30" s="205"/>
      <c r="CH30" s="205"/>
      <c r="CI30" s="205"/>
      <c r="CJ30" s="205"/>
      <c r="CK30" s="205"/>
      <c r="CL30" s="205"/>
      <c r="CM30" s="205"/>
      <c r="CN30" s="205"/>
      <c r="CO30" s="205"/>
      <c r="CP30" s="205"/>
      <c r="CQ30" s="205"/>
      <c r="CR30" s="205"/>
      <c r="CS30" s="206"/>
      <c r="CT30" s="207"/>
      <c r="CU30" s="208"/>
      <c r="CV30" s="208"/>
      <c r="CW30" s="208"/>
      <c r="CX30" s="208"/>
      <c r="CY30" s="208"/>
      <c r="CZ30" s="208"/>
      <c r="DA30" s="209"/>
      <c r="DB30" s="207"/>
      <c r="DC30" s="208"/>
      <c r="DD30" s="208"/>
      <c r="DE30" s="208"/>
      <c r="DF30" s="208"/>
      <c r="DG30" s="208"/>
      <c r="DH30" s="208"/>
      <c r="DI30" s="209"/>
      <c r="DJ30" s="186"/>
      <c r="DK30" s="186"/>
      <c r="DL30" s="186"/>
      <c r="DM30" s="186"/>
      <c r="DN30" s="186"/>
      <c r="DO30" s="186"/>
    </row>
    <row r="31" spans="1:119" ht="13.5" customHeight="1">
      <c r="A31" s="187"/>
      <c r="B31" s="210"/>
      <c r="C31" s="211"/>
      <c r="D31" s="211"/>
      <c r="E31" s="211"/>
      <c r="F31" s="211"/>
      <c r="G31" s="211"/>
      <c r="H31" s="211"/>
      <c r="I31" s="211"/>
      <c r="J31" s="211"/>
      <c r="K31" s="211"/>
      <c r="L31" s="211"/>
      <c r="M31" s="211"/>
      <c r="N31" s="211"/>
      <c r="O31" s="211"/>
      <c r="P31" s="211"/>
      <c r="Q31" s="211"/>
      <c r="R31" s="211"/>
      <c r="S31" s="211"/>
      <c r="T31" s="211"/>
      <c r="U31" s="211"/>
      <c r="V31" s="211"/>
      <c r="W31" s="211"/>
      <c r="X31" s="211"/>
      <c r="Y31" s="211"/>
      <c r="Z31" s="211"/>
      <c r="AA31" s="211"/>
      <c r="AB31" s="211"/>
      <c r="AC31" s="211"/>
      <c r="AD31" s="211"/>
      <c r="AE31" s="211"/>
      <c r="AF31" s="211"/>
      <c r="AG31" s="211"/>
      <c r="AH31" s="211"/>
      <c r="AI31" s="211"/>
      <c r="AJ31" s="211"/>
      <c r="AK31" s="211"/>
      <c r="AL31" s="211"/>
      <c r="AM31" s="211"/>
      <c r="AN31" s="211"/>
      <c r="AO31" s="211"/>
      <c r="AP31" s="211"/>
      <c r="AQ31" s="211"/>
      <c r="AR31" s="211"/>
      <c r="AS31" s="211"/>
      <c r="AT31" s="211"/>
      <c r="AU31" s="211"/>
      <c r="AV31" s="211"/>
      <c r="AW31" s="211"/>
      <c r="AX31" s="211"/>
      <c r="AY31" s="211"/>
      <c r="AZ31" s="211"/>
      <c r="BA31" s="211"/>
      <c r="BB31" s="211"/>
      <c r="BC31" s="211"/>
      <c r="BD31" s="211"/>
      <c r="BE31" s="211"/>
      <c r="BF31" s="211"/>
      <c r="BG31" s="211"/>
      <c r="BH31" s="211"/>
      <c r="BI31" s="211"/>
      <c r="BJ31" s="211"/>
      <c r="BK31" s="211"/>
      <c r="BL31" s="211"/>
      <c r="BM31" s="211"/>
      <c r="BN31" s="211"/>
      <c r="BO31" s="211"/>
      <c r="BP31" s="211"/>
      <c r="BQ31" s="211"/>
      <c r="BR31" s="211"/>
      <c r="BS31" s="211"/>
      <c r="BT31" s="211"/>
      <c r="BU31" s="211"/>
      <c r="BV31" s="211"/>
      <c r="BW31" s="211"/>
      <c r="BX31" s="211"/>
      <c r="BY31" s="211"/>
      <c r="BZ31" s="211"/>
      <c r="CA31" s="211"/>
      <c r="CB31" s="211"/>
      <c r="CC31" s="211"/>
      <c r="CD31" s="211"/>
      <c r="CE31" s="211"/>
      <c r="CF31" s="211"/>
      <c r="CG31" s="211"/>
      <c r="CH31" s="211"/>
      <c r="CI31" s="211"/>
      <c r="CJ31" s="211"/>
      <c r="CK31" s="211"/>
      <c r="CL31" s="211"/>
      <c r="CM31" s="211"/>
      <c r="CN31" s="211"/>
      <c r="CO31" s="211"/>
      <c r="CP31" s="211"/>
      <c r="CQ31" s="211"/>
      <c r="CR31" s="211"/>
      <c r="CS31" s="211"/>
      <c r="CT31" s="211"/>
      <c r="CU31" s="211"/>
      <c r="CV31" s="211"/>
      <c r="CW31" s="211"/>
      <c r="CX31" s="211"/>
      <c r="CY31" s="211"/>
      <c r="CZ31" s="211"/>
      <c r="DA31" s="211"/>
      <c r="DB31" s="211"/>
      <c r="DC31" s="211"/>
      <c r="DD31" s="211"/>
      <c r="DE31" s="211"/>
      <c r="DF31" s="211"/>
      <c r="DG31" s="211"/>
      <c r="DH31" s="211"/>
      <c r="DI31" s="212"/>
      <c r="DJ31" s="186"/>
      <c r="DK31" s="186"/>
      <c r="DL31" s="186"/>
      <c r="DM31" s="186"/>
      <c r="DN31" s="186"/>
      <c r="DO31" s="186"/>
    </row>
    <row r="32" spans="1:119" ht="13.5" customHeight="1">
      <c r="A32" s="187"/>
      <c r="B32" s="213"/>
      <c r="C32" s="214" t="s">
        <v>190</v>
      </c>
      <c r="D32" s="214"/>
      <c r="E32" s="214"/>
      <c r="F32" s="211"/>
      <c r="G32" s="211"/>
      <c r="H32" s="211"/>
      <c r="I32" s="211"/>
      <c r="J32" s="211"/>
      <c r="K32" s="211"/>
      <c r="L32" s="211"/>
      <c r="M32" s="211"/>
      <c r="N32" s="211"/>
      <c r="O32" s="211"/>
      <c r="P32" s="211"/>
      <c r="Q32" s="211"/>
      <c r="R32" s="211"/>
      <c r="S32" s="211"/>
      <c r="T32" s="211"/>
      <c r="U32" s="211" t="s">
        <v>191</v>
      </c>
      <c r="V32" s="211"/>
      <c r="W32" s="211"/>
      <c r="X32" s="211"/>
      <c r="Y32" s="211"/>
      <c r="Z32" s="211"/>
      <c r="AA32" s="211"/>
      <c r="AB32" s="211"/>
      <c r="AC32" s="211"/>
      <c r="AD32" s="211"/>
      <c r="AE32" s="211"/>
      <c r="AF32" s="211"/>
      <c r="AG32" s="211"/>
      <c r="AH32" s="211"/>
      <c r="AI32" s="211"/>
      <c r="AJ32" s="211"/>
      <c r="AK32" s="211"/>
      <c r="AL32" s="211"/>
      <c r="AM32" s="215" t="s">
        <v>192</v>
      </c>
      <c r="AN32" s="211"/>
      <c r="AO32" s="211"/>
      <c r="AP32" s="211"/>
      <c r="AQ32" s="211"/>
      <c r="AR32" s="211"/>
      <c r="AS32" s="215"/>
      <c r="AT32" s="215"/>
      <c r="AU32" s="215"/>
      <c r="AV32" s="215"/>
      <c r="AW32" s="215"/>
      <c r="AX32" s="215"/>
      <c r="AY32" s="215"/>
      <c r="AZ32" s="215"/>
      <c r="BA32" s="215"/>
      <c r="BB32" s="211"/>
      <c r="BC32" s="215"/>
      <c r="BD32" s="211"/>
      <c r="BE32" s="215" t="s">
        <v>193</v>
      </c>
      <c r="BF32" s="211"/>
      <c r="BG32" s="211"/>
      <c r="BH32" s="211"/>
      <c r="BI32" s="211"/>
      <c r="BJ32" s="215"/>
      <c r="BK32" s="215"/>
      <c r="BL32" s="215"/>
      <c r="BM32" s="215"/>
      <c r="BN32" s="215"/>
      <c r="BO32" s="215"/>
      <c r="BP32" s="215"/>
      <c r="BQ32" s="215"/>
      <c r="BR32" s="211"/>
      <c r="BS32" s="211"/>
      <c r="BT32" s="211"/>
      <c r="BU32" s="211"/>
      <c r="BV32" s="211"/>
      <c r="BW32" s="211" t="s">
        <v>194</v>
      </c>
      <c r="BX32" s="211"/>
      <c r="BY32" s="211"/>
      <c r="BZ32" s="211"/>
      <c r="CA32" s="211"/>
      <c r="CB32" s="215"/>
      <c r="CC32" s="215"/>
      <c r="CD32" s="215"/>
      <c r="CE32" s="215"/>
      <c r="CF32" s="215"/>
      <c r="CG32" s="215"/>
      <c r="CH32" s="215"/>
      <c r="CI32" s="215"/>
      <c r="CJ32" s="215"/>
      <c r="CK32" s="215"/>
      <c r="CL32" s="215"/>
      <c r="CM32" s="215"/>
      <c r="CN32" s="215"/>
      <c r="CO32" s="215" t="s">
        <v>195</v>
      </c>
      <c r="CP32" s="215"/>
      <c r="CQ32" s="215"/>
      <c r="CR32" s="215"/>
      <c r="CS32" s="215"/>
      <c r="CT32" s="215"/>
      <c r="CU32" s="215"/>
      <c r="CV32" s="215"/>
      <c r="CW32" s="215"/>
      <c r="CX32" s="215"/>
      <c r="CY32" s="215"/>
      <c r="CZ32" s="215"/>
      <c r="DA32" s="215"/>
      <c r="DB32" s="215"/>
      <c r="DC32" s="215"/>
      <c r="DD32" s="215"/>
      <c r="DE32" s="215"/>
      <c r="DF32" s="215"/>
      <c r="DG32" s="215"/>
      <c r="DH32" s="215"/>
      <c r="DI32" s="212"/>
      <c r="DJ32" s="186"/>
      <c r="DK32" s="186"/>
      <c r="DL32" s="186"/>
      <c r="DM32" s="186"/>
      <c r="DN32" s="186"/>
      <c r="DO32" s="186"/>
    </row>
    <row r="33" spans="1:119" ht="13.5" customHeight="1">
      <c r="A33" s="187"/>
      <c r="B33" s="213"/>
      <c r="C33" s="493" t="s">
        <v>196</v>
      </c>
      <c r="D33" s="493"/>
      <c r="E33" s="458" t="s">
        <v>197</v>
      </c>
      <c r="F33" s="458"/>
      <c r="G33" s="458"/>
      <c r="H33" s="458"/>
      <c r="I33" s="458"/>
      <c r="J33" s="458"/>
      <c r="K33" s="458"/>
      <c r="L33" s="458"/>
      <c r="M33" s="458"/>
      <c r="N33" s="458"/>
      <c r="O33" s="458"/>
      <c r="P33" s="458"/>
      <c r="Q33" s="458"/>
      <c r="R33" s="458"/>
      <c r="S33" s="458"/>
      <c r="T33" s="216"/>
      <c r="U33" s="493" t="s">
        <v>196</v>
      </c>
      <c r="V33" s="493"/>
      <c r="W33" s="458" t="s">
        <v>197</v>
      </c>
      <c r="X33" s="458"/>
      <c r="Y33" s="458"/>
      <c r="Z33" s="458"/>
      <c r="AA33" s="458"/>
      <c r="AB33" s="458"/>
      <c r="AC33" s="458"/>
      <c r="AD33" s="458"/>
      <c r="AE33" s="458"/>
      <c r="AF33" s="458"/>
      <c r="AG33" s="458"/>
      <c r="AH33" s="458"/>
      <c r="AI33" s="458"/>
      <c r="AJ33" s="458"/>
      <c r="AK33" s="458"/>
      <c r="AL33" s="216"/>
      <c r="AM33" s="493" t="s">
        <v>196</v>
      </c>
      <c r="AN33" s="493"/>
      <c r="AO33" s="458" t="s">
        <v>197</v>
      </c>
      <c r="AP33" s="458"/>
      <c r="AQ33" s="458"/>
      <c r="AR33" s="458"/>
      <c r="AS33" s="458"/>
      <c r="AT33" s="458"/>
      <c r="AU33" s="458"/>
      <c r="AV33" s="458"/>
      <c r="AW33" s="458"/>
      <c r="AX33" s="458"/>
      <c r="AY33" s="458"/>
      <c r="AZ33" s="458"/>
      <c r="BA33" s="458"/>
      <c r="BB33" s="458"/>
      <c r="BC33" s="458"/>
      <c r="BD33" s="217"/>
      <c r="BE33" s="458" t="s">
        <v>198</v>
      </c>
      <c r="BF33" s="458"/>
      <c r="BG33" s="458" t="s">
        <v>199</v>
      </c>
      <c r="BH33" s="458"/>
      <c r="BI33" s="458"/>
      <c r="BJ33" s="458"/>
      <c r="BK33" s="458"/>
      <c r="BL33" s="458"/>
      <c r="BM33" s="458"/>
      <c r="BN33" s="458"/>
      <c r="BO33" s="458"/>
      <c r="BP33" s="458"/>
      <c r="BQ33" s="458"/>
      <c r="BR33" s="458"/>
      <c r="BS33" s="458"/>
      <c r="BT33" s="458"/>
      <c r="BU33" s="458"/>
      <c r="BV33" s="217"/>
      <c r="BW33" s="493" t="s">
        <v>198</v>
      </c>
      <c r="BX33" s="493"/>
      <c r="BY33" s="458" t="s">
        <v>200</v>
      </c>
      <c r="BZ33" s="458"/>
      <c r="CA33" s="458"/>
      <c r="CB33" s="458"/>
      <c r="CC33" s="458"/>
      <c r="CD33" s="458"/>
      <c r="CE33" s="458"/>
      <c r="CF33" s="458"/>
      <c r="CG33" s="458"/>
      <c r="CH33" s="458"/>
      <c r="CI33" s="458"/>
      <c r="CJ33" s="458"/>
      <c r="CK33" s="458"/>
      <c r="CL33" s="458"/>
      <c r="CM33" s="458"/>
      <c r="CN33" s="216"/>
      <c r="CO33" s="493" t="s">
        <v>201</v>
      </c>
      <c r="CP33" s="493"/>
      <c r="CQ33" s="458" t="s">
        <v>202</v>
      </c>
      <c r="CR33" s="458"/>
      <c r="CS33" s="458"/>
      <c r="CT33" s="458"/>
      <c r="CU33" s="458"/>
      <c r="CV33" s="458"/>
      <c r="CW33" s="458"/>
      <c r="CX33" s="458"/>
      <c r="CY33" s="458"/>
      <c r="CZ33" s="458"/>
      <c r="DA33" s="458"/>
      <c r="DB33" s="458"/>
      <c r="DC33" s="458"/>
      <c r="DD33" s="458"/>
      <c r="DE33" s="458"/>
      <c r="DF33" s="216"/>
      <c r="DG33" s="657" t="s">
        <v>203</v>
      </c>
      <c r="DH33" s="657"/>
      <c r="DI33" s="218"/>
      <c r="DJ33" s="186"/>
      <c r="DK33" s="186"/>
      <c r="DL33" s="186"/>
      <c r="DM33" s="186"/>
      <c r="DN33" s="186"/>
      <c r="DO33" s="186"/>
    </row>
    <row r="34" spans="1:119" ht="32.25" customHeight="1">
      <c r="A34" s="187"/>
      <c r="B34" s="213"/>
      <c r="C34" s="658">
        <f>IF(E34="","",1)</f>
        <v>1</v>
      </c>
      <c r="D34" s="658"/>
      <c r="E34" s="659" t="str">
        <f>IF('各会計、関係団体の財政状況及び健全化判断比率'!B7="","",'各会計、関係団体の財政状況及び健全化判断比率'!B7)</f>
        <v>一般会計</v>
      </c>
      <c r="F34" s="659"/>
      <c r="G34" s="659"/>
      <c r="H34" s="659"/>
      <c r="I34" s="659"/>
      <c r="J34" s="659"/>
      <c r="K34" s="659"/>
      <c r="L34" s="659"/>
      <c r="M34" s="659"/>
      <c r="N34" s="659"/>
      <c r="O34" s="659"/>
      <c r="P34" s="659"/>
      <c r="Q34" s="659"/>
      <c r="R34" s="659"/>
      <c r="S34" s="659"/>
      <c r="T34" s="214"/>
      <c r="U34" s="658">
        <f>IF(W34="","",MAX(C34:D43)+1)</f>
        <v>4</v>
      </c>
      <c r="V34" s="658"/>
      <c r="W34" s="659" t="str">
        <f>IF('各会計、関係団体の財政状況及び健全化判断比率'!B28="","",'各会計、関係団体の財政状況及び健全化判断比率'!B28)</f>
        <v>国民健康保険事業特別会計</v>
      </c>
      <c r="X34" s="659"/>
      <c r="Y34" s="659"/>
      <c r="Z34" s="659"/>
      <c r="AA34" s="659"/>
      <c r="AB34" s="659"/>
      <c r="AC34" s="659"/>
      <c r="AD34" s="659"/>
      <c r="AE34" s="659"/>
      <c r="AF34" s="659"/>
      <c r="AG34" s="659"/>
      <c r="AH34" s="659"/>
      <c r="AI34" s="659"/>
      <c r="AJ34" s="659"/>
      <c r="AK34" s="659"/>
      <c r="AL34" s="214"/>
      <c r="AM34" s="658">
        <f>IF(AO34="","",MAX(C34:D43,U34:V43)+1)</f>
        <v>7</v>
      </c>
      <c r="AN34" s="658"/>
      <c r="AO34" s="659" t="str">
        <f>IF('各会計、関係団体の財政状況及び健全化判断比率'!B31="","",'各会計、関係団体の財政状況及び健全化判断比率'!B31)</f>
        <v>水道事業会計</v>
      </c>
      <c r="AP34" s="659"/>
      <c r="AQ34" s="659"/>
      <c r="AR34" s="659"/>
      <c r="AS34" s="659"/>
      <c r="AT34" s="659"/>
      <c r="AU34" s="659"/>
      <c r="AV34" s="659"/>
      <c r="AW34" s="659"/>
      <c r="AX34" s="659"/>
      <c r="AY34" s="659"/>
      <c r="AZ34" s="659"/>
      <c r="BA34" s="659"/>
      <c r="BB34" s="659"/>
      <c r="BC34" s="659"/>
      <c r="BD34" s="214"/>
      <c r="BE34" s="658">
        <f>IF(BG34="","",MAX(C34:D43,U34:V43,AM34:AN43)+1)</f>
        <v>9</v>
      </c>
      <c r="BF34" s="658"/>
      <c r="BG34" s="659" t="str">
        <f>IF('各会計、関係団体の財政状況及び健全化判断比率'!B33="","",'各会計、関係団体の財政状況及び健全化判断比率'!B33)</f>
        <v>工業団地造成事業特別会計</v>
      </c>
      <c r="BH34" s="659"/>
      <c r="BI34" s="659"/>
      <c r="BJ34" s="659"/>
      <c r="BK34" s="659"/>
      <c r="BL34" s="659"/>
      <c r="BM34" s="659"/>
      <c r="BN34" s="659"/>
      <c r="BO34" s="659"/>
      <c r="BP34" s="659"/>
      <c r="BQ34" s="659"/>
      <c r="BR34" s="659"/>
      <c r="BS34" s="659"/>
      <c r="BT34" s="659"/>
      <c r="BU34" s="659"/>
      <c r="BV34" s="214"/>
      <c r="BW34" s="658">
        <f>IF(BY34="","",MAX(C34:D43,U34:V43,AM34:AN43,BE34:BF43)+1)</f>
        <v>10</v>
      </c>
      <c r="BX34" s="658"/>
      <c r="BY34" s="659" t="str">
        <f>IF('各会計、関係団体の財政状況及び健全化判断比率'!B68="","",'各会計、関係団体の財政状況及び健全化判断比率'!B68)</f>
        <v>喜多方地方広域市町村圏組合</v>
      </c>
      <c r="BZ34" s="659"/>
      <c r="CA34" s="659"/>
      <c r="CB34" s="659"/>
      <c r="CC34" s="659"/>
      <c r="CD34" s="659"/>
      <c r="CE34" s="659"/>
      <c r="CF34" s="659"/>
      <c r="CG34" s="659"/>
      <c r="CH34" s="659"/>
      <c r="CI34" s="659"/>
      <c r="CJ34" s="659"/>
      <c r="CK34" s="659"/>
      <c r="CL34" s="659"/>
      <c r="CM34" s="659"/>
      <c r="CN34" s="214"/>
      <c r="CO34" s="658">
        <f>IF(CQ34="","",MAX(C34:D43,U34:V43,AM34:AN43,BE34:BF43,BW34:BX43)+1)</f>
        <v>20</v>
      </c>
      <c r="CP34" s="658"/>
      <c r="CQ34" s="659" t="str">
        <f>IF('各会計、関係団体の財政状況及び健全化判断比率'!BS7="","",'各会計、関係団体の財政状況及び健全化判断比率'!BS7)</f>
        <v>財団法人喜多方市体育協会</v>
      </c>
      <c r="CR34" s="659"/>
      <c r="CS34" s="659"/>
      <c r="CT34" s="659"/>
      <c r="CU34" s="659"/>
      <c r="CV34" s="659"/>
      <c r="CW34" s="659"/>
      <c r="CX34" s="659"/>
      <c r="CY34" s="659"/>
      <c r="CZ34" s="659"/>
      <c r="DA34" s="659"/>
      <c r="DB34" s="659"/>
      <c r="DC34" s="659"/>
      <c r="DD34" s="659"/>
      <c r="DE34" s="659"/>
      <c r="DF34" s="211"/>
      <c r="DG34" s="660" t="str">
        <f>IF('各会計、関係団体の財政状況及び健全化判断比率'!BR7="","",'各会計、関係団体の財政状況及び健全化判断比率'!BR7)</f>
        <v/>
      </c>
      <c r="DH34" s="660"/>
      <c r="DI34" s="218"/>
      <c r="DJ34" s="186"/>
      <c r="DK34" s="186"/>
      <c r="DL34" s="186"/>
      <c r="DM34" s="186"/>
      <c r="DN34" s="186"/>
      <c r="DO34" s="186"/>
    </row>
    <row r="35" spans="1:119" ht="32.25" customHeight="1">
      <c r="A35" s="187"/>
      <c r="B35" s="213"/>
      <c r="C35" s="658">
        <f>IF(E35="","",C34+1)</f>
        <v>2</v>
      </c>
      <c r="D35" s="658"/>
      <c r="E35" s="659" t="str">
        <f>IF('各会計、関係団体の財政状況及び健全化判断比率'!B8="","",'各会計、関係団体の財政状況及び健全化判断比率'!B8)</f>
        <v>公有林整備事業特別会計</v>
      </c>
      <c r="F35" s="659"/>
      <c r="G35" s="659"/>
      <c r="H35" s="659"/>
      <c r="I35" s="659"/>
      <c r="J35" s="659"/>
      <c r="K35" s="659"/>
      <c r="L35" s="659"/>
      <c r="M35" s="659"/>
      <c r="N35" s="659"/>
      <c r="O35" s="659"/>
      <c r="P35" s="659"/>
      <c r="Q35" s="659"/>
      <c r="R35" s="659"/>
      <c r="S35" s="659"/>
      <c r="T35" s="214"/>
      <c r="U35" s="658">
        <f>IF(W35="","",U34+1)</f>
        <v>5</v>
      </c>
      <c r="V35" s="658"/>
      <c r="W35" s="659" t="str">
        <f>IF('各会計、関係団体の財政状況及び健全化判断比率'!B29="","",'各会計、関係団体の財政状況及び健全化判断比率'!B29)</f>
        <v>介護保険事業特別会計</v>
      </c>
      <c r="X35" s="659"/>
      <c r="Y35" s="659"/>
      <c r="Z35" s="659"/>
      <c r="AA35" s="659"/>
      <c r="AB35" s="659"/>
      <c r="AC35" s="659"/>
      <c r="AD35" s="659"/>
      <c r="AE35" s="659"/>
      <c r="AF35" s="659"/>
      <c r="AG35" s="659"/>
      <c r="AH35" s="659"/>
      <c r="AI35" s="659"/>
      <c r="AJ35" s="659"/>
      <c r="AK35" s="659"/>
      <c r="AL35" s="214"/>
      <c r="AM35" s="658">
        <f t="shared" ref="AM35:AM43" si="0">IF(AO35="","",AM34+1)</f>
        <v>8</v>
      </c>
      <c r="AN35" s="658"/>
      <c r="AO35" s="659" t="str">
        <f>IF('各会計、関係団体の財政状況及び健全化判断比率'!B32="","",'各会計、関係団体の財政状況及び健全化判断比率'!B32)</f>
        <v>下水道事業会計</v>
      </c>
      <c r="AP35" s="659"/>
      <c r="AQ35" s="659"/>
      <c r="AR35" s="659"/>
      <c r="AS35" s="659"/>
      <c r="AT35" s="659"/>
      <c r="AU35" s="659"/>
      <c r="AV35" s="659"/>
      <c r="AW35" s="659"/>
      <c r="AX35" s="659"/>
      <c r="AY35" s="659"/>
      <c r="AZ35" s="659"/>
      <c r="BA35" s="659"/>
      <c r="BB35" s="659"/>
      <c r="BC35" s="659"/>
      <c r="BD35" s="214"/>
      <c r="BE35" s="658" t="str">
        <f t="shared" ref="BE35:BE43" si="1">IF(BG35="","",BE34+1)</f>
        <v/>
      </c>
      <c r="BF35" s="658"/>
      <c r="BG35" s="659"/>
      <c r="BH35" s="659"/>
      <c r="BI35" s="659"/>
      <c r="BJ35" s="659"/>
      <c r="BK35" s="659"/>
      <c r="BL35" s="659"/>
      <c r="BM35" s="659"/>
      <c r="BN35" s="659"/>
      <c r="BO35" s="659"/>
      <c r="BP35" s="659"/>
      <c r="BQ35" s="659"/>
      <c r="BR35" s="659"/>
      <c r="BS35" s="659"/>
      <c r="BT35" s="659"/>
      <c r="BU35" s="659"/>
      <c r="BV35" s="214"/>
      <c r="BW35" s="658">
        <f t="shared" ref="BW35:BW43" si="2">IF(BY35="","",BW34+1)</f>
        <v>11</v>
      </c>
      <c r="BX35" s="658"/>
      <c r="BY35" s="659" t="str">
        <f>IF('各会計、関係団体の財政状況及び健全化判断比率'!B69="","",'各会計、関係団体の財政状況及び健全化判断比率'!B69)</f>
        <v>●一般会計</v>
      </c>
      <c r="BZ35" s="659"/>
      <c r="CA35" s="659"/>
      <c r="CB35" s="659"/>
      <c r="CC35" s="659"/>
      <c r="CD35" s="659"/>
      <c r="CE35" s="659"/>
      <c r="CF35" s="659"/>
      <c r="CG35" s="659"/>
      <c r="CH35" s="659"/>
      <c r="CI35" s="659"/>
      <c r="CJ35" s="659"/>
      <c r="CK35" s="659"/>
      <c r="CL35" s="659"/>
      <c r="CM35" s="659"/>
      <c r="CN35" s="214"/>
      <c r="CO35" s="658">
        <f t="shared" ref="CO35:CO43" si="3">IF(CQ35="","",CO34+1)</f>
        <v>21</v>
      </c>
      <c r="CP35" s="658"/>
      <c r="CQ35" s="659" t="str">
        <f>IF('各会計、関係団体の財政状況及び健全化判断比率'!BS8="","",'各会計、関係団体の財政状況及び健全化判断比率'!BS8)</f>
        <v>喜多方市ふるさと振興株式会社</v>
      </c>
      <c r="CR35" s="659"/>
      <c r="CS35" s="659"/>
      <c r="CT35" s="659"/>
      <c r="CU35" s="659"/>
      <c r="CV35" s="659"/>
      <c r="CW35" s="659"/>
      <c r="CX35" s="659"/>
      <c r="CY35" s="659"/>
      <c r="CZ35" s="659"/>
      <c r="DA35" s="659"/>
      <c r="DB35" s="659"/>
      <c r="DC35" s="659"/>
      <c r="DD35" s="659"/>
      <c r="DE35" s="659"/>
      <c r="DF35" s="211"/>
      <c r="DG35" s="660" t="str">
        <f>IF('各会計、関係団体の財政状況及び健全化判断比率'!BR8="","",'各会計、関係団体の財政状況及び健全化判断比率'!BR8)</f>
        <v/>
      </c>
      <c r="DH35" s="660"/>
      <c r="DI35" s="218"/>
      <c r="DJ35" s="186"/>
      <c r="DK35" s="186"/>
      <c r="DL35" s="186"/>
      <c r="DM35" s="186"/>
      <c r="DN35" s="186"/>
      <c r="DO35" s="186"/>
    </row>
    <row r="36" spans="1:119" ht="32.25" customHeight="1">
      <c r="A36" s="187"/>
      <c r="B36" s="213"/>
      <c r="C36" s="658">
        <f>IF(E36="","",C35+1)</f>
        <v>3</v>
      </c>
      <c r="D36" s="658"/>
      <c r="E36" s="659" t="str">
        <f>IF('各会計、関係団体の財政状況及び健全化判断比率'!B9="","",'各会計、関係団体の財政状況及び健全化判断比率'!B9)</f>
        <v>塩川駅西土地区画整理事業特別会計</v>
      </c>
      <c r="F36" s="659"/>
      <c r="G36" s="659"/>
      <c r="H36" s="659"/>
      <c r="I36" s="659"/>
      <c r="J36" s="659"/>
      <c r="K36" s="659"/>
      <c r="L36" s="659"/>
      <c r="M36" s="659"/>
      <c r="N36" s="659"/>
      <c r="O36" s="659"/>
      <c r="P36" s="659"/>
      <c r="Q36" s="659"/>
      <c r="R36" s="659"/>
      <c r="S36" s="659"/>
      <c r="T36" s="214"/>
      <c r="U36" s="658">
        <f t="shared" ref="U36:U43" si="4">IF(W36="","",U35+1)</f>
        <v>6</v>
      </c>
      <c r="V36" s="658"/>
      <c r="W36" s="659" t="str">
        <f>IF('各会計、関係団体の財政状況及び健全化判断比率'!B30="","",'各会計、関係団体の財政状況及び健全化判断比率'!B30)</f>
        <v>後期高齢者医療事業特別会計</v>
      </c>
      <c r="X36" s="659"/>
      <c r="Y36" s="659"/>
      <c r="Z36" s="659"/>
      <c r="AA36" s="659"/>
      <c r="AB36" s="659"/>
      <c r="AC36" s="659"/>
      <c r="AD36" s="659"/>
      <c r="AE36" s="659"/>
      <c r="AF36" s="659"/>
      <c r="AG36" s="659"/>
      <c r="AH36" s="659"/>
      <c r="AI36" s="659"/>
      <c r="AJ36" s="659"/>
      <c r="AK36" s="659"/>
      <c r="AL36" s="214"/>
      <c r="AM36" s="658" t="str">
        <f t="shared" si="0"/>
        <v/>
      </c>
      <c r="AN36" s="658"/>
      <c r="AO36" s="659"/>
      <c r="AP36" s="659"/>
      <c r="AQ36" s="659"/>
      <c r="AR36" s="659"/>
      <c r="AS36" s="659"/>
      <c r="AT36" s="659"/>
      <c r="AU36" s="659"/>
      <c r="AV36" s="659"/>
      <c r="AW36" s="659"/>
      <c r="AX36" s="659"/>
      <c r="AY36" s="659"/>
      <c r="AZ36" s="659"/>
      <c r="BA36" s="659"/>
      <c r="BB36" s="659"/>
      <c r="BC36" s="659"/>
      <c r="BD36" s="214"/>
      <c r="BE36" s="658" t="str">
        <f t="shared" si="1"/>
        <v/>
      </c>
      <c r="BF36" s="658"/>
      <c r="BG36" s="659"/>
      <c r="BH36" s="659"/>
      <c r="BI36" s="659"/>
      <c r="BJ36" s="659"/>
      <c r="BK36" s="659"/>
      <c r="BL36" s="659"/>
      <c r="BM36" s="659"/>
      <c r="BN36" s="659"/>
      <c r="BO36" s="659"/>
      <c r="BP36" s="659"/>
      <c r="BQ36" s="659"/>
      <c r="BR36" s="659"/>
      <c r="BS36" s="659"/>
      <c r="BT36" s="659"/>
      <c r="BU36" s="659"/>
      <c r="BV36" s="214"/>
      <c r="BW36" s="658">
        <f t="shared" si="2"/>
        <v>12</v>
      </c>
      <c r="BX36" s="658"/>
      <c r="BY36" s="659" t="str">
        <f>IF('各会計、関係団体の財政状況及び健全化判断比率'!B70="","",'各会計、関係団体の財政状況及び健全化判断比率'!B70)</f>
        <v>●喜多方プラザ特別会計</v>
      </c>
      <c r="BZ36" s="659"/>
      <c r="CA36" s="659"/>
      <c r="CB36" s="659"/>
      <c r="CC36" s="659"/>
      <c r="CD36" s="659"/>
      <c r="CE36" s="659"/>
      <c r="CF36" s="659"/>
      <c r="CG36" s="659"/>
      <c r="CH36" s="659"/>
      <c r="CI36" s="659"/>
      <c r="CJ36" s="659"/>
      <c r="CK36" s="659"/>
      <c r="CL36" s="659"/>
      <c r="CM36" s="659"/>
      <c r="CN36" s="214"/>
      <c r="CO36" s="658">
        <f t="shared" si="3"/>
        <v>22</v>
      </c>
      <c r="CP36" s="658"/>
      <c r="CQ36" s="659" t="str">
        <f>IF('各会計、関係団体の財政状況及び健全化判断比率'!BS9="","",'各会計、関係団体の財政状況及び健全化判断比率'!BS9)</f>
        <v>喜多方地方土地開発公社</v>
      </c>
      <c r="CR36" s="659"/>
      <c r="CS36" s="659"/>
      <c r="CT36" s="659"/>
      <c r="CU36" s="659"/>
      <c r="CV36" s="659"/>
      <c r="CW36" s="659"/>
      <c r="CX36" s="659"/>
      <c r="CY36" s="659"/>
      <c r="CZ36" s="659"/>
      <c r="DA36" s="659"/>
      <c r="DB36" s="659"/>
      <c r="DC36" s="659"/>
      <c r="DD36" s="659"/>
      <c r="DE36" s="659"/>
      <c r="DF36" s="211"/>
      <c r="DG36" s="660" t="str">
        <f>IF('各会計、関係団体の財政状況及び健全化判断比率'!BR9="","",'各会計、関係団体の財政状況及び健全化判断比率'!BR9)</f>
        <v/>
      </c>
      <c r="DH36" s="660"/>
      <c r="DI36" s="218"/>
      <c r="DJ36" s="186"/>
      <c r="DK36" s="186"/>
      <c r="DL36" s="186"/>
      <c r="DM36" s="186"/>
      <c r="DN36" s="186"/>
      <c r="DO36" s="186"/>
    </row>
    <row r="37" spans="1:119" ht="32.25" customHeight="1">
      <c r="A37" s="187"/>
      <c r="B37" s="213"/>
      <c r="C37" s="658" t="str">
        <f>IF(E37="","",C36+1)</f>
        <v/>
      </c>
      <c r="D37" s="658"/>
      <c r="E37" s="659" t="str">
        <f>IF('各会計、関係団体の財政状況及び健全化判断比率'!B10="","",'各会計、関係団体の財政状況及び健全化判断比率'!B10)</f>
        <v/>
      </c>
      <c r="F37" s="659"/>
      <c r="G37" s="659"/>
      <c r="H37" s="659"/>
      <c r="I37" s="659"/>
      <c r="J37" s="659"/>
      <c r="K37" s="659"/>
      <c r="L37" s="659"/>
      <c r="M37" s="659"/>
      <c r="N37" s="659"/>
      <c r="O37" s="659"/>
      <c r="P37" s="659"/>
      <c r="Q37" s="659"/>
      <c r="R37" s="659"/>
      <c r="S37" s="659"/>
      <c r="T37" s="214"/>
      <c r="U37" s="658" t="str">
        <f t="shared" si="4"/>
        <v/>
      </c>
      <c r="V37" s="658"/>
      <c r="W37" s="659"/>
      <c r="X37" s="659"/>
      <c r="Y37" s="659"/>
      <c r="Z37" s="659"/>
      <c r="AA37" s="659"/>
      <c r="AB37" s="659"/>
      <c r="AC37" s="659"/>
      <c r="AD37" s="659"/>
      <c r="AE37" s="659"/>
      <c r="AF37" s="659"/>
      <c r="AG37" s="659"/>
      <c r="AH37" s="659"/>
      <c r="AI37" s="659"/>
      <c r="AJ37" s="659"/>
      <c r="AK37" s="659"/>
      <c r="AL37" s="214"/>
      <c r="AM37" s="658" t="str">
        <f t="shared" si="0"/>
        <v/>
      </c>
      <c r="AN37" s="658"/>
      <c r="AO37" s="659"/>
      <c r="AP37" s="659"/>
      <c r="AQ37" s="659"/>
      <c r="AR37" s="659"/>
      <c r="AS37" s="659"/>
      <c r="AT37" s="659"/>
      <c r="AU37" s="659"/>
      <c r="AV37" s="659"/>
      <c r="AW37" s="659"/>
      <c r="AX37" s="659"/>
      <c r="AY37" s="659"/>
      <c r="AZ37" s="659"/>
      <c r="BA37" s="659"/>
      <c r="BB37" s="659"/>
      <c r="BC37" s="659"/>
      <c r="BD37" s="214"/>
      <c r="BE37" s="658" t="str">
        <f t="shared" si="1"/>
        <v/>
      </c>
      <c r="BF37" s="658"/>
      <c r="BG37" s="659"/>
      <c r="BH37" s="659"/>
      <c r="BI37" s="659"/>
      <c r="BJ37" s="659"/>
      <c r="BK37" s="659"/>
      <c r="BL37" s="659"/>
      <c r="BM37" s="659"/>
      <c r="BN37" s="659"/>
      <c r="BO37" s="659"/>
      <c r="BP37" s="659"/>
      <c r="BQ37" s="659"/>
      <c r="BR37" s="659"/>
      <c r="BS37" s="659"/>
      <c r="BT37" s="659"/>
      <c r="BU37" s="659"/>
      <c r="BV37" s="214"/>
      <c r="BW37" s="658">
        <f t="shared" si="2"/>
        <v>13</v>
      </c>
      <c r="BX37" s="658"/>
      <c r="BY37" s="659" t="str">
        <f>IF('各会計、関係団体の財政状況及び健全化判断比率'!B71="","",'各会計、関係団体の財政状況及び健全化判断比率'!B71)</f>
        <v>●介護保険事業特別会計</v>
      </c>
      <c r="BZ37" s="659"/>
      <c r="CA37" s="659"/>
      <c r="CB37" s="659"/>
      <c r="CC37" s="659"/>
      <c r="CD37" s="659"/>
      <c r="CE37" s="659"/>
      <c r="CF37" s="659"/>
      <c r="CG37" s="659"/>
      <c r="CH37" s="659"/>
      <c r="CI37" s="659"/>
      <c r="CJ37" s="659"/>
      <c r="CK37" s="659"/>
      <c r="CL37" s="659"/>
      <c r="CM37" s="659"/>
      <c r="CN37" s="214"/>
      <c r="CO37" s="658" t="str">
        <f t="shared" si="3"/>
        <v/>
      </c>
      <c r="CP37" s="658"/>
      <c r="CQ37" s="659" t="str">
        <f>IF('各会計、関係団体の財政状況及び健全化判断比率'!BS10="","",'各会計、関係団体の財政状況及び健全化判断比率'!BS10)</f>
        <v/>
      </c>
      <c r="CR37" s="659"/>
      <c r="CS37" s="659"/>
      <c r="CT37" s="659"/>
      <c r="CU37" s="659"/>
      <c r="CV37" s="659"/>
      <c r="CW37" s="659"/>
      <c r="CX37" s="659"/>
      <c r="CY37" s="659"/>
      <c r="CZ37" s="659"/>
      <c r="DA37" s="659"/>
      <c r="DB37" s="659"/>
      <c r="DC37" s="659"/>
      <c r="DD37" s="659"/>
      <c r="DE37" s="659"/>
      <c r="DF37" s="211"/>
      <c r="DG37" s="660" t="str">
        <f>IF('各会計、関係団体の財政状況及び健全化判断比率'!BR10="","",'各会計、関係団体の財政状況及び健全化判断比率'!BR10)</f>
        <v/>
      </c>
      <c r="DH37" s="660"/>
      <c r="DI37" s="218"/>
      <c r="DJ37" s="186"/>
      <c r="DK37" s="186"/>
      <c r="DL37" s="186"/>
      <c r="DM37" s="186"/>
      <c r="DN37" s="186"/>
      <c r="DO37" s="186"/>
    </row>
    <row r="38" spans="1:119" ht="32.25" customHeight="1">
      <c r="A38" s="187"/>
      <c r="B38" s="213"/>
      <c r="C38" s="658" t="str">
        <f t="shared" ref="C38:C43" si="5">IF(E38="","",C37+1)</f>
        <v/>
      </c>
      <c r="D38" s="658"/>
      <c r="E38" s="659" t="str">
        <f>IF('各会計、関係団体の財政状況及び健全化判断比率'!B11="","",'各会計、関係団体の財政状況及び健全化判断比率'!B11)</f>
        <v/>
      </c>
      <c r="F38" s="659"/>
      <c r="G38" s="659"/>
      <c r="H38" s="659"/>
      <c r="I38" s="659"/>
      <c r="J38" s="659"/>
      <c r="K38" s="659"/>
      <c r="L38" s="659"/>
      <c r="M38" s="659"/>
      <c r="N38" s="659"/>
      <c r="O38" s="659"/>
      <c r="P38" s="659"/>
      <c r="Q38" s="659"/>
      <c r="R38" s="659"/>
      <c r="S38" s="659"/>
      <c r="T38" s="214"/>
      <c r="U38" s="658" t="str">
        <f t="shared" si="4"/>
        <v/>
      </c>
      <c r="V38" s="658"/>
      <c r="W38" s="659"/>
      <c r="X38" s="659"/>
      <c r="Y38" s="659"/>
      <c r="Z38" s="659"/>
      <c r="AA38" s="659"/>
      <c r="AB38" s="659"/>
      <c r="AC38" s="659"/>
      <c r="AD38" s="659"/>
      <c r="AE38" s="659"/>
      <c r="AF38" s="659"/>
      <c r="AG38" s="659"/>
      <c r="AH38" s="659"/>
      <c r="AI38" s="659"/>
      <c r="AJ38" s="659"/>
      <c r="AK38" s="659"/>
      <c r="AL38" s="214"/>
      <c r="AM38" s="658" t="str">
        <f t="shared" si="0"/>
        <v/>
      </c>
      <c r="AN38" s="658"/>
      <c r="AO38" s="659"/>
      <c r="AP38" s="659"/>
      <c r="AQ38" s="659"/>
      <c r="AR38" s="659"/>
      <c r="AS38" s="659"/>
      <c r="AT38" s="659"/>
      <c r="AU38" s="659"/>
      <c r="AV38" s="659"/>
      <c r="AW38" s="659"/>
      <c r="AX38" s="659"/>
      <c r="AY38" s="659"/>
      <c r="AZ38" s="659"/>
      <c r="BA38" s="659"/>
      <c r="BB38" s="659"/>
      <c r="BC38" s="659"/>
      <c r="BD38" s="214"/>
      <c r="BE38" s="658" t="str">
        <f t="shared" si="1"/>
        <v/>
      </c>
      <c r="BF38" s="658"/>
      <c r="BG38" s="659"/>
      <c r="BH38" s="659"/>
      <c r="BI38" s="659"/>
      <c r="BJ38" s="659"/>
      <c r="BK38" s="659"/>
      <c r="BL38" s="659"/>
      <c r="BM38" s="659"/>
      <c r="BN38" s="659"/>
      <c r="BO38" s="659"/>
      <c r="BP38" s="659"/>
      <c r="BQ38" s="659"/>
      <c r="BR38" s="659"/>
      <c r="BS38" s="659"/>
      <c r="BT38" s="659"/>
      <c r="BU38" s="659"/>
      <c r="BV38" s="214"/>
      <c r="BW38" s="658">
        <f t="shared" si="2"/>
        <v>14</v>
      </c>
      <c r="BX38" s="658"/>
      <c r="BY38" s="659" t="str">
        <f>IF('各会計、関係団体の財政状況及び健全化判断比率'!B72="","",'各会計、関係団体の財政状況及び健全化判断比率'!B72)</f>
        <v>福島県市町村総合事務組合</v>
      </c>
      <c r="BZ38" s="659"/>
      <c r="CA38" s="659"/>
      <c r="CB38" s="659"/>
      <c r="CC38" s="659"/>
      <c r="CD38" s="659"/>
      <c r="CE38" s="659"/>
      <c r="CF38" s="659"/>
      <c r="CG38" s="659"/>
      <c r="CH38" s="659"/>
      <c r="CI38" s="659"/>
      <c r="CJ38" s="659"/>
      <c r="CK38" s="659"/>
      <c r="CL38" s="659"/>
      <c r="CM38" s="659"/>
      <c r="CN38" s="214"/>
      <c r="CO38" s="658" t="str">
        <f t="shared" si="3"/>
        <v/>
      </c>
      <c r="CP38" s="658"/>
      <c r="CQ38" s="659" t="str">
        <f>IF('各会計、関係団体の財政状況及び健全化判断比率'!BS11="","",'各会計、関係団体の財政状況及び健全化判断比率'!BS11)</f>
        <v/>
      </c>
      <c r="CR38" s="659"/>
      <c r="CS38" s="659"/>
      <c r="CT38" s="659"/>
      <c r="CU38" s="659"/>
      <c r="CV38" s="659"/>
      <c r="CW38" s="659"/>
      <c r="CX38" s="659"/>
      <c r="CY38" s="659"/>
      <c r="CZ38" s="659"/>
      <c r="DA38" s="659"/>
      <c r="DB38" s="659"/>
      <c r="DC38" s="659"/>
      <c r="DD38" s="659"/>
      <c r="DE38" s="659"/>
      <c r="DF38" s="211"/>
      <c r="DG38" s="660" t="str">
        <f>IF('各会計、関係団体の財政状況及び健全化判断比率'!BR11="","",'各会計、関係団体の財政状況及び健全化判断比率'!BR11)</f>
        <v/>
      </c>
      <c r="DH38" s="660"/>
      <c r="DI38" s="218"/>
      <c r="DJ38" s="186"/>
      <c r="DK38" s="186"/>
      <c r="DL38" s="186"/>
      <c r="DM38" s="186"/>
      <c r="DN38" s="186"/>
      <c r="DO38" s="186"/>
    </row>
    <row r="39" spans="1:119" ht="32.25" customHeight="1">
      <c r="A39" s="187"/>
      <c r="B39" s="213"/>
      <c r="C39" s="658" t="str">
        <f t="shared" si="5"/>
        <v/>
      </c>
      <c r="D39" s="658"/>
      <c r="E39" s="659" t="str">
        <f>IF('各会計、関係団体の財政状況及び健全化判断比率'!B12="","",'各会計、関係団体の財政状況及び健全化判断比率'!B12)</f>
        <v/>
      </c>
      <c r="F39" s="659"/>
      <c r="G39" s="659"/>
      <c r="H39" s="659"/>
      <c r="I39" s="659"/>
      <c r="J39" s="659"/>
      <c r="K39" s="659"/>
      <c r="L39" s="659"/>
      <c r="M39" s="659"/>
      <c r="N39" s="659"/>
      <c r="O39" s="659"/>
      <c r="P39" s="659"/>
      <c r="Q39" s="659"/>
      <c r="R39" s="659"/>
      <c r="S39" s="659"/>
      <c r="T39" s="214"/>
      <c r="U39" s="658" t="str">
        <f t="shared" si="4"/>
        <v/>
      </c>
      <c r="V39" s="658"/>
      <c r="W39" s="659"/>
      <c r="X39" s="659"/>
      <c r="Y39" s="659"/>
      <c r="Z39" s="659"/>
      <c r="AA39" s="659"/>
      <c r="AB39" s="659"/>
      <c r="AC39" s="659"/>
      <c r="AD39" s="659"/>
      <c r="AE39" s="659"/>
      <c r="AF39" s="659"/>
      <c r="AG39" s="659"/>
      <c r="AH39" s="659"/>
      <c r="AI39" s="659"/>
      <c r="AJ39" s="659"/>
      <c r="AK39" s="659"/>
      <c r="AL39" s="214"/>
      <c r="AM39" s="658" t="str">
        <f t="shared" si="0"/>
        <v/>
      </c>
      <c r="AN39" s="658"/>
      <c r="AO39" s="659"/>
      <c r="AP39" s="659"/>
      <c r="AQ39" s="659"/>
      <c r="AR39" s="659"/>
      <c r="AS39" s="659"/>
      <c r="AT39" s="659"/>
      <c r="AU39" s="659"/>
      <c r="AV39" s="659"/>
      <c r="AW39" s="659"/>
      <c r="AX39" s="659"/>
      <c r="AY39" s="659"/>
      <c r="AZ39" s="659"/>
      <c r="BA39" s="659"/>
      <c r="BB39" s="659"/>
      <c r="BC39" s="659"/>
      <c r="BD39" s="214"/>
      <c r="BE39" s="658" t="str">
        <f t="shared" si="1"/>
        <v/>
      </c>
      <c r="BF39" s="658"/>
      <c r="BG39" s="659"/>
      <c r="BH39" s="659"/>
      <c r="BI39" s="659"/>
      <c r="BJ39" s="659"/>
      <c r="BK39" s="659"/>
      <c r="BL39" s="659"/>
      <c r="BM39" s="659"/>
      <c r="BN39" s="659"/>
      <c r="BO39" s="659"/>
      <c r="BP39" s="659"/>
      <c r="BQ39" s="659"/>
      <c r="BR39" s="659"/>
      <c r="BS39" s="659"/>
      <c r="BT39" s="659"/>
      <c r="BU39" s="659"/>
      <c r="BV39" s="214"/>
      <c r="BW39" s="658">
        <f t="shared" si="2"/>
        <v>15</v>
      </c>
      <c r="BX39" s="658"/>
      <c r="BY39" s="659" t="str">
        <f>IF('各会計、関係団体の財政状況及び健全化判断比率'!B73="","",'各会計、関係団体の財政状況及び健全化判断比率'!B73)</f>
        <v>●一般会計</v>
      </c>
      <c r="BZ39" s="659"/>
      <c r="CA39" s="659"/>
      <c r="CB39" s="659"/>
      <c r="CC39" s="659"/>
      <c r="CD39" s="659"/>
      <c r="CE39" s="659"/>
      <c r="CF39" s="659"/>
      <c r="CG39" s="659"/>
      <c r="CH39" s="659"/>
      <c r="CI39" s="659"/>
      <c r="CJ39" s="659"/>
      <c r="CK39" s="659"/>
      <c r="CL39" s="659"/>
      <c r="CM39" s="659"/>
      <c r="CN39" s="214"/>
      <c r="CO39" s="658" t="str">
        <f t="shared" si="3"/>
        <v/>
      </c>
      <c r="CP39" s="658"/>
      <c r="CQ39" s="659" t="str">
        <f>IF('各会計、関係団体の財政状況及び健全化判断比率'!BS12="","",'各会計、関係団体の財政状況及び健全化判断比率'!BS12)</f>
        <v/>
      </c>
      <c r="CR39" s="659"/>
      <c r="CS39" s="659"/>
      <c r="CT39" s="659"/>
      <c r="CU39" s="659"/>
      <c r="CV39" s="659"/>
      <c r="CW39" s="659"/>
      <c r="CX39" s="659"/>
      <c r="CY39" s="659"/>
      <c r="CZ39" s="659"/>
      <c r="DA39" s="659"/>
      <c r="DB39" s="659"/>
      <c r="DC39" s="659"/>
      <c r="DD39" s="659"/>
      <c r="DE39" s="659"/>
      <c r="DF39" s="211"/>
      <c r="DG39" s="660" t="str">
        <f>IF('各会計、関係団体の財政状況及び健全化判断比率'!BR12="","",'各会計、関係団体の財政状況及び健全化判断比率'!BR12)</f>
        <v/>
      </c>
      <c r="DH39" s="660"/>
      <c r="DI39" s="218"/>
      <c r="DJ39" s="186"/>
      <c r="DK39" s="186"/>
      <c r="DL39" s="186"/>
      <c r="DM39" s="186"/>
      <c r="DN39" s="186"/>
      <c r="DO39" s="186"/>
    </row>
    <row r="40" spans="1:119" ht="32.25" customHeight="1">
      <c r="A40" s="187"/>
      <c r="B40" s="213"/>
      <c r="C40" s="658" t="str">
        <f t="shared" si="5"/>
        <v/>
      </c>
      <c r="D40" s="658"/>
      <c r="E40" s="659" t="str">
        <f>IF('各会計、関係団体の財政状況及び健全化判断比率'!B13="","",'各会計、関係団体の財政状況及び健全化判断比率'!B13)</f>
        <v/>
      </c>
      <c r="F40" s="659"/>
      <c r="G40" s="659"/>
      <c r="H40" s="659"/>
      <c r="I40" s="659"/>
      <c r="J40" s="659"/>
      <c r="K40" s="659"/>
      <c r="L40" s="659"/>
      <c r="M40" s="659"/>
      <c r="N40" s="659"/>
      <c r="O40" s="659"/>
      <c r="P40" s="659"/>
      <c r="Q40" s="659"/>
      <c r="R40" s="659"/>
      <c r="S40" s="659"/>
      <c r="T40" s="214"/>
      <c r="U40" s="658" t="str">
        <f t="shared" si="4"/>
        <v/>
      </c>
      <c r="V40" s="658"/>
      <c r="W40" s="659"/>
      <c r="X40" s="659"/>
      <c r="Y40" s="659"/>
      <c r="Z40" s="659"/>
      <c r="AA40" s="659"/>
      <c r="AB40" s="659"/>
      <c r="AC40" s="659"/>
      <c r="AD40" s="659"/>
      <c r="AE40" s="659"/>
      <c r="AF40" s="659"/>
      <c r="AG40" s="659"/>
      <c r="AH40" s="659"/>
      <c r="AI40" s="659"/>
      <c r="AJ40" s="659"/>
      <c r="AK40" s="659"/>
      <c r="AL40" s="214"/>
      <c r="AM40" s="658" t="str">
        <f t="shared" si="0"/>
        <v/>
      </c>
      <c r="AN40" s="658"/>
      <c r="AO40" s="659"/>
      <c r="AP40" s="659"/>
      <c r="AQ40" s="659"/>
      <c r="AR40" s="659"/>
      <c r="AS40" s="659"/>
      <c r="AT40" s="659"/>
      <c r="AU40" s="659"/>
      <c r="AV40" s="659"/>
      <c r="AW40" s="659"/>
      <c r="AX40" s="659"/>
      <c r="AY40" s="659"/>
      <c r="AZ40" s="659"/>
      <c r="BA40" s="659"/>
      <c r="BB40" s="659"/>
      <c r="BC40" s="659"/>
      <c r="BD40" s="214"/>
      <c r="BE40" s="658" t="str">
        <f t="shared" si="1"/>
        <v/>
      </c>
      <c r="BF40" s="658"/>
      <c r="BG40" s="659"/>
      <c r="BH40" s="659"/>
      <c r="BI40" s="659"/>
      <c r="BJ40" s="659"/>
      <c r="BK40" s="659"/>
      <c r="BL40" s="659"/>
      <c r="BM40" s="659"/>
      <c r="BN40" s="659"/>
      <c r="BO40" s="659"/>
      <c r="BP40" s="659"/>
      <c r="BQ40" s="659"/>
      <c r="BR40" s="659"/>
      <c r="BS40" s="659"/>
      <c r="BT40" s="659"/>
      <c r="BU40" s="659"/>
      <c r="BV40" s="214"/>
      <c r="BW40" s="658">
        <f t="shared" si="2"/>
        <v>16</v>
      </c>
      <c r="BX40" s="658"/>
      <c r="BY40" s="659" t="str">
        <f>IF('各会計、関係団体の財政状況及び健全化判断比率'!B74="","",'各会計、関係団体の財政状況及び健全化判断比率'!B74)</f>
        <v>●消防補償等特別会計</v>
      </c>
      <c r="BZ40" s="659"/>
      <c r="CA40" s="659"/>
      <c r="CB40" s="659"/>
      <c r="CC40" s="659"/>
      <c r="CD40" s="659"/>
      <c r="CE40" s="659"/>
      <c r="CF40" s="659"/>
      <c r="CG40" s="659"/>
      <c r="CH40" s="659"/>
      <c r="CI40" s="659"/>
      <c r="CJ40" s="659"/>
      <c r="CK40" s="659"/>
      <c r="CL40" s="659"/>
      <c r="CM40" s="659"/>
      <c r="CN40" s="214"/>
      <c r="CO40" s="658" t="str">
        <f t="shared" si="3"/>
        <v/>
      </c>
      <c r="CP40" s="658"/>
      <c r="CQ40" s="659" t="str">
        <f>IF('各会計、関係団体の財政状況及び健全化判断比率'!BS13="","",'各会計、関係団体の財政状況及び健全化判断比率'!BS13)</f>
        <v/>
      </c>
      <c r="CR40" s="659"/>
      <c r="CS40" s="659"/>
      <c r="CT40" s="659"/>
      <c r="CU40" s="659"/>
      <c r="CV40" s="659"/>
      <c r="CW40" s="659"/>
      <c r="CX40" s="659"/>
      <c r="CY40" s="659"/>
      <c r="CZ40" s="659"/>
      <c r="DA40" s="659"/>
      <c r="DB40" s="659"/>
      <c r="DC40" s="659"/>
      <c r="DD40" s="659"/>
      <c r="DE40" s="659"/>
      <c r="DF40" s="211"/>
      <c r="DG40" s="660" t="str">
        <f>IF('各会計、関係団体の財政状況及び健全化判断比率'!BR13="","",'各会計、関係団体の財政状況及び健全化判断比率'!BR13)</f>
        <v/>
      </c>
      <c r="DH40" s="660"/>
      <c r="DI40" s="218"/>
      <c r="DJ40" s="186"/>
      <c r="DK40" s="186"/>
      <c r="DL40" s="186"/>
      <c r="DM40" s="186"/>
      <c r="DN40" s="186"/>
      <c r="DO40" s="186"/>
    </row>
    <row r="41" spans="1:119" ht="32.25" customHeight="1">
      <c r="A41" s="187"/>
      <c r="B41" s="213"/>
      <c r="C41" s="658" t="str">
        <f t="shared" si="5"/>
        <v/>
      </c>
      <c r="D41" s="658"/>
      <c r="E41" s="659" t="str">
        <f>IF('各会計、関係団体の財政状況及び健全化判断比率'!B14="","",'各会計、関係団体の財政状況及び健全化判断比率'!B14)</f>
        <v/>
      </c>
      <c r="F41" s="659"/>
      <c r="G41" s="659"/>
      <c r="H41" s="659"/>
      <c r="I41" s="659"/>
      <c r="J41" s="659"/>
      <c r="K41" s="659"/>
      <c r="L41" s="659"/>
      <c r="M41" s="659"/>
      <c r="N41" s="659"/>
      <c r="O41" s="659"/>
      <c r="P41" s="659"/>
      <c r="Q41" s="659"/>
      <c r="R41" s="659"/>
      <c r="S41" s="659"/>
      <c r="T41" s="214"/>
      <c r="U41" s="658" t="str">
        <f t="shared" si="4"/>
        <v/>
      </c>
      <c r="V41" s="658"/>
      <c r="W41" s="659"/>
      <c r="X41" s="659"/>
      <c r="Y41" s="659"/>
      <c r="Z41" s="659"/>
      <c r="AA41" s="659"/>
      <c r="AB41" s="659"/>
      <c r="AC41" s="659"/>
      <c r="AD41" s="659"/>
      <c r="AE41" s="659"/>
      <c r="AF41" s="659"/>
      <c r="AG41" s="659"/>
      <c r="AH41" s="659"/>
      <c r="AI41" s="659"/>
      <c r="AJ41" s="659"/>
      <c r="AK41" s="659"/>
      <c r="AL41" s="214"/>
      <c r="AM41" s="658" t="str">
        <f t="shared" si="0"/>
        <v/>
      </c>
      <c r="AN41" s="658"/>
      <c r="AO41" s="659"/>
      <c r="AP41" s="659"/>
      <c r="AQ41" s="659"/>
      <c r="AR41" s="659"/>
      <c r="AS41" s="659"/>
      <c r="AT41" s="659"/>
      <c r="AU41" s="659"/>
      <c r="AV41" s="659"/>
      <c r="AW41" s="659"/>
      <c r="AX41" s="659"/>
      <c r="AY41" s="659"/>
      <c r="AZ41" s="659"/>
      <c r="BA41" s="659"/>
      <c r="BB41" s="659"/>
      <c r="BC41" s="659"/>
      <c r="BD41" s="214"/>
      <c r="BE41" s="658" t="str">
        <f t="shared" si="1"/>
        <v/>
      </c>
      <c r="BF41" s="658"/>
      <c r="BG41" s="659"/>
      <c r="BH41" s="659"/>
      <c r="BI41" s="659"/>
      <c r="BJ41" s="659"/>
      <c r="BK41" s="659"/>
      <c r="BL41" s="659"/>
      <c r="BM41" s="659"/>
      <c r="BN41" s="659"/>
      <c r="BO41" s="659"/>
      <c r="BP41" s="659"/>
      <c r="BQ41" s="659"/>
      <c r="BR41" s="659"/>
      <c r="BS41" s="659"/>
      <c r="BT41" s="659"/>
      <c r="BU41" s="659"/>
      <c r="BV41" s="214"/>
      <c r="BW41" s="658">
        <f t="shared" si="2"/>
        <v>17</v>
      </c>
      <c r="BX41" s="658"/>
      <c r="BY41" s="659" t="str">
        <f>IF('各会計、関係団体の財政状況及び健全化判断比率'!B75="","",'各会計、関係団体の財政状況及び健全化判断比率'!B75)</f>
        <v>●消防賞じゅつ金特別会計</v>
      </c>
      <c r="BZ41" s="659"/>
      <c r="CA41" s="659"/>
      <c r="CB41" s="659"/>
      <c r="CC41" s="659"/>
      <c r="CD41" s="659"/>
      <c r="CE41" s="659"/>
      <c r="CF41" s="659"/>
      <c r="CG41" s="659"/>
      <c r="CH41" s="659"/>
      <c r="CI41" s="659"/>
      <c r="CJ41" s="659"/>
      <c r="CK41" s="659"/>
      <c r="CL41" s="659"/>
      <c r="CM41" s="659"/>
      <c r="CN41" s="214"/>
      <c r="CO41" s="658" t="str">
        <f t="shared" si="3"/>
        <v/>
      </c>
      <c r="CP41" s="658"/>
      <c r="CQ41" s="659" t="str">
        <f>IF('各会計、関係団体の財政状況及び健全化判断比率'!BS14="","",'各会計、関係団体の財政状況及び健全化判断比率'!BS14)</f>
        <v/>
      </c>
      <c r="CR41" s="659"/>
      <c r="CS41" s="659"/>
      <c r="CT41" s="659"/>
      <c r="CU41" s="659"/>
      <c r="CV41" s="659"/>
      <c r="CW41" s="659"/>
      <c r="CX41" s="659"/>
      <c r="CY41" s="659"/>
      <c r="CZ41" s="659"/>
      <c r="DA41" s="659"/>
      <c r="DB41" s="659"/>
      <c r="DC41" s="659"/>
      <c r="DD41" s="659"/>
      <c r="DE41" s="659"/>
      <c r="DF41" s="211"/>
      <c r="DG41" s="660" t="str">
        <f>IF('各会計、関係団体の財政状況及び健全化判断比率'!BR14="","",'各会計、関係団体の財政状況及び健全化判断比率'!BR14)</f>
        <v/>
      </c>
      <c r="DH41" s="660"/>
      <c r="DI41" s="218"/>
      <c r="DJ41" s="186"/>
      <c r="DK41" s="186"/>
      <c r="DL41" s="186"/>
      <c r="DM41" s="186"/>
      <c r="DN41" s="186"/>
      <c r="DO41" s="186"/>
    </row>
    <row r="42" spans="1:119" ht="32.25" customHeight="1">
      <c r="A42" s="186"/>
      <c r="B42" s="213"/>
      <c r="C42" s="658" t="str">
        <f t="shared" si="5"/>
        <v/>
      </c>
      <c r="D42" s="658"/>
      <c r="E42" s="659" t="str">
        <f>IF('各会計、関係団体の財政状況及び健全化判断比率'!B15="","",'各会計、関係団体の財政状況及び健全化判断比率'!B15)</f>
        <v/>
      </c>
      <c r="F42" s="659"/>
      <c r="G42" s="659"/>
      <c r="H42" s="659"/>
      <c r="I42" s="659"/>
      <c r="J42" s="659"/>
      <c r="K42" s="659"/>
      <c r="L42" s="659"/>
      <c r="M42" s="659"/>
      <c r="N42" s="659"/>
      <c r="O42" s="659"/>
      <c r="P42" s="659"/>
      <c r="Q42" s="659"/>
      <c r="R42" s="659"/>
      <c r="S42" s="659"/>
      <c r="T42" s="214"/>
      <c r="U42" s="658" t="str">
        <f t="shared" si="4"/>
        <v/>
      </c>
      <c r="V42" s="658"/>
      <c r="W42" s="659"/>
      <c r="X42" s="659"/>
      <c r="Y42" s="659"/>
      <c r="Z42" s="659"/>
      <c r="AA42" s="659"/>
      <c r="AB42" s="659"/>
      <c r="AC42" s="659"/>
      <c r="AD42" s="659"/>
      <c r="AE42" s="659"/>
      <c r="AF42" s="659"/>
      <c r="AG42" s="659"/>
      <c r="AH42" s="659"/>
      <c r="AI42" s="659"/>
      <c r="AJ42" s="659"/>
      <c r="AK42" s="659"/>
      <c r="AL42" s="214"/>
      <c r="AM42" s="658" t="str">
        <f t="shared" si="0"/>
        <v/>
      </c>
      <c r="AN42" s="658"/>
      <c r="AO42" s="659"/>
      <c r="AP42" s="659"/>
      <c r="AQ42" s="659"/>
      <c r="AR42" s="659"/>
      <c r="AS42" s="659"/>
      <c r="AT42" s="659"/>
      <c r="AU42" s="659"/>
      <c r="AV42" s="659"/>
      <c r="AW42" s="659"/>
      <c r="AX42" s="659"/>
      <c r="AY42" s="659"/>
      <c r="AZ42" s="659"/>
      <c r="BA42" s="659"/>
      <c r="BB42" s="659"/>
      <c r="BC42" s="659"/>
      <c r="BD42" s="214"/>
      <c r="BE42" s="658" t="str">
        <f t="shared" si="1"/>
        <v/>
      </c>
      <c r="BF42" s="658"/>
      <c r="BG42" s="659"/>
      <c r="BH42" s="659"/>
      <c r="BI42" s="659"/>
      <c r="BJ42" s="659"/>
      <c r="BK42" s="659"/>
      <c r="BL42" s="659"/>
      <c r="BM42" s="659"/>
      <c r="BN42" s="659"/>
      <c r="BO42" s="659"/>
      <c r="BP42" s="659"/>
      <c r="BQ42" s="659"/>
      <c r="BR42" s="659"/>
      <c r="BS42" s="659"/>
      <c r="BT42" s="659"/>
      <c r="BU42" s="659"/>
      <c r="BV42" s="214"/>
      <c r="BW42" s="658">
        <f t="shared" si="2"/>
        <v>18</v>
      </c>
      <c r="BX42" s="658"/>
      <c r="BY42" s="659" t="str">
        <f>IF('各会計、関係団体の財政状況及び健全化判断比率'!B76="","",'各会計、関係団体の財政状況及び健全化判断比率'!B76)</f>
        <v>●非常勤職員公務災害補償特別会計</v>
      </c>
      <c r="BZ42" s="659"/>
      <c r="CA42" s="659"/>
      <c r="CB42" s="659"/>
      <c r="CC42" s="659"/>
      <c r="CD42" s="659"/>
      <c r="CE42" s="659"/>
      <c r="CF42" s="659"/>
      <c r="CG42" s="659"/>
      <c r="CH42" s="659"/>
      <c r="CI42" s="659"/>
      <c r="CJ42" s="659"/>
      <c r="CK42" s="659"/>
      <c r="CL42" s="659"/>
      <c r="CM42" s="659"/>
      <c r="CN42" s="214"/>
      <c r="CO42" s="658" t="str">
        <f t="shared" si="3"/>
        <v/>
      </c>
      <c r="CP42" s="658"/>
      <c r="CQ42" s="659" t="str">
        <f>IF('各会計、関係団体の財政状況及び健全化判断比率'!BS15="","",'各会計、関係団体の財政状況及び健全化判断比率'!BS15)</f>
        <v/>
      </c>
      <c r="CR42" s="659"/>
      <c r="CS42" s="659"/>
      <c r="CT42" s="659"/>
      <c r="CU42" s="659"/>
      <c r="CV42" s="659"/>
      <c r="CW42" s="659"/>
      <c r="CX42" s="659"/>
      <c r="CY42" s="659"/>
      <c r="CZ42" s="659"/>
      <c r="DA42" s="659"/>
      <c r="DB42" s="659"/>
      <c r="DC42" s="659"/>
      <c r="DD42" s="659"/>
      <c r="DE42" s="659"/>
      <c r="DF42" s="211"/>
      <c r="DG42" s="660" t="str">
        <f>IF('各会計、関係団体の財政状況及び健全化判断比率'!BR15="","",'各会計、関係団体の財政状況及び健全化判断比率'!BR15)</f>
        <v/>
      </c>
      <c r="DH42" s="660"/>
      <c r="DI42" s="218"/>
      <c r="DJ42" s="186"/>
      <c r="DK42" s="186"/>
      <c r="DL42" s="186"/>
      <c r="DM42" s="186"/>
      <c r="DN42" s="186"/>
      <c r="DO42" s="186"/>
    </row>
    <row r="43" spans="1:119" ht="32.25" customHeight="1">
      <c r="A43" s="186"/>
      <c r="B43" s="213"/>
      <c r="C43" s="658" t="str">
        <f t="shared" si="5"/>
        <v/>
      </c>
      <c r="D43" s="658"/>
      <c r="E43" s="659" t="str">
        <f>IF('各会計、関係団体の財政状況及び健全化判断比率'!B16="","",'各会計、関係団体の財政状況及び健全化判断比率'!B16)</f>
        <v/>
      </c>
      <c r="F43" s="659"/>
      <c r="G43" s="659"/>
      <c r="H43" s="659"/>
      <c r="I43" s="659"/>
      <c r="J43" s="659"/>
      <c r="K43" s="659"/>
      <c r="L43" s="659"/>
      <c r="M43" s="659"/>
      <c r="N43" s="659"/>
      <c r="O43" s="659"/>
      <c r="P43" s="659"/>
      <c r="Q43" s="659"/>
      <c r="R43" s="659"/>
      <c r="S43" s="659"/>
      <c r="T43" s="214"/>
      <c r="U43" s="658" t="str">
        <f t="shared" si="4"/>
        <v/>
      </c>
      <c r="V43" s="658"/>
      <c r="W43" s="659"/>
      <c r="X43" s="659"/>
      <c r="Y43" s="659"/>
      <c r="Z43" s="659"/>
      <c r="AA43" s="659"/>
      <c r="AB43" s="659"/>
      <c r="AC43" s="659"/>
      <c r="AD43" s="659"/>
      <c r="AE43" s="659"/>
      <c r="AF43" s="659"/>
      <c r="AG43" s="659"/>
      <c r="AH43" s="659"/>
      <c r="AI43" s="659"/>
      <c r="AJ43" s="659"/>
      <c r="AK43" s="659"/>
      <c r="AL43" s="214"/>
      <c r="AM43" s="658" t="str">
        <f t="shared" si="0"/>
        <v/>
      </c>
      <c r="AN43" s="658"/>
      <c r="AO43" s="659"/>
      <c r="AP43" s="659"/>
      <c r="AQ43" s="659"/>
      <c r="AR43" s="659"/>
      <c r="AS43" s="659"/>
      <c r="AT43" s="659"/>
      <c r="AU43" s="659"/>
      <c r="AV43" s="659"/>
      <c r="AW43" s="659"/>
      <c r="AX43" s="659"/>
      <c r="AY43" s="659"/>
      <c r="AZ43" s="659"/>
      <c r="BA43" s="659"/>
      <c r="BB43" s="659"/>
      <c r="BC43" s="659"/>
      <c r="BD43" s="214"/>
      <c r="BE43" s="658" t="str">
        <f t="shared" si="1"/>
        <v/>
      </c>
      <c r="BF43" s="658"/>
      <c r="BG43" s="659"/>
      <c r="BH43" s="659"/>
      <c r="BI43" s="659"/>
      <c r="BJ43" s="659"/>
      <c r="BK43" s="659"/>
      <c r="BL43" s="659"/>
      <c r="BM43" s="659"/>
      <c r="BN43" s="659"/>
      <c r="BO43" s="659"/>
      <c r="BP43" s="659"/>
      <c r="BQ43" s="659"/>
      <c r="BR43" s="659"/>
      <c r="BS43" s="659"/>
      <c r="BT43" s="659"/>
      <c r="BU43" s="659"/>
      <c r="BV43" s="214"/>
      <c r="BW43" s="658">
        <f t="shared" si="2"/>
        <v>19</v>
      </c>
      <c r="BX43" s="658"/>
      <c r="BY43" s="659" t="str">
        <f>IF('各会計、関係団体の財政状況及び健全化判断比率'!B77="","",'各会計、関係団体の財政状況及び健全化判断比率'!B77)</f>
        <v>●自治会館管理特別会計</v>
      </c>
      <c r="BZ43" s="659"/>
      <c r="CA43" s="659"/>
      <c r="CB43" s="659"/>
      <c r="CC43" s="659"/>
      <c r="CD43" s="659"/>
      <c r="CE43" s="659"/>
      <c r="CF43" s="659"/>
      <c r="CG43" s="659"/>
      <c r="CH43" s="659"/>
      <c r="CI43" s="659"/>
      <c r="CJ43" s="659"/>
      <c r="CK43" s="659"/>
      <c r="CL43" s="659"/>
      <c r="CM43" s="659"/>
      <c r="CN43" s="214"/>
      <c r="CO43" s="658" t="str">
        <f t="shared" si="3"/>
        <v/>
      </c>
      <c r="CP43" s="658"/>
      <c r="CQ43" s="659" t="str">
        <f>IF('各会計、関係団体の財政状況及び健全化判断比率'!BS16="","",'各会計、関係団体の財政状況及び健全化判断比率'!BS16)</f>
        <v/>
      </c>
      <c r="CR43" s="659"/>
      <c r="CS43" s="659"/>
      <c r="CT43" s="659"/>
      <c r="CU43" s="659"/>
      <c r="CV43" s="659"/>
      <c r="CW43" s="659"/>
      <c r="CX43" s="659"/>
      <c r="CY43" s="659"/>
      <c r="CZ43" s="659"/>
      <c r="DA43" s="659"/>
      <c r="DB43" s="659"/>
      <c r="DC43" s="659"/>
      <c r="DD43" s="659"/>
      <c r="DE43" s="659"/>
      <c r="DF43" s="211"/>
      <c r="DG43" s="660" t="str">
        <f>IF('各会計、関係団体の財政状況及び健全化判断比率'!BR16="","",'各会計、関係団体の財政状況及び健全化判断比率'!BR16)</f>
        <v/>
      </c>
      <c r="DH43" s="660"/>
      <c r="DI43" s="218"/>
      <c r="DJ43" s="186"/>
      <c r="DK43" s="186"/>
      <c r="DL43" s="186"/>
      <c r="DM43" s="186"/>
      <c r="DN43" s="186"/>
      <c r="DO43" s="186"/>
    </row>
    <row r="44" spans="1:119" ht="13.5" customHeight="1" thickBot="1">
      <c r="A44" s="186"/>
      <c r="B44" s="219"/>
      <c r="C44" s="220"/>
      <c r="D44" s="220"/>
      <c r="E44" s="220"/>
      <c r="F44" s="220"/>
      <c r="G44" s="220"/>
      <c r="H44" s="220"/>
      <c r="I44" s="220"/>
      <c r="J44" s="220"/>
      <c r="K44" s="220"/>
      <c r="L44" s="220"/>
      <c r="M44" s="220"/>
      <c r="N44" s="220"/>
      <c r="O44" s="220"/>
      <c r="P44" s="220"/>
      <c r="Q44" s="220"/>
      <c r="R44" s="220"/>
      <c r="S44" s="220"/>
      <c r="T44" s="220"/>
      <c r="U44" s="220"/>
      <c r="V44" s="220"/>
      <c r="W44" s="220"/>
      <c r="X44" s="220"/>
      <c r="Y44" s="220"/>
      <c r="Z44" s="220"/>
      <c r="AA44" s="220"/>
      <c r="AB44" s="220"/>
      <c r="AC44" s="220"/>
      <c r="AD44" s="220"/>
      <c r="AE44" s="220"/>
      <c r="AF44" s="220"/>
      <c r="AG44" s="220"/>
      <c r="AH44" s="220"/>
      <c r="AI44" s="220"/>
      <c r="AJ44" s="220"/>
      <c r="AK44" s="220"/>
      <c r="AL44" s="220"/>
      <c r="AM44" s="220"/>
      <c r="AN44" s="220"/>
      <c r="AO44" s="220"/>
      <c r="AP44" s="220"/>
      <c r="AQ44" s="220"/>
      <c r="AR44" s="220"/>
      <c r="AS44" s="220"/>
      <c r="AT44" s="220"/>
      <c r="AU44" s="220"/>
      <c r="AV44" s="220"/>
      <c r="AW44" s="220"/>
      <c r="AX44" s="220"/>
      <c r="AY44" s="220"/>
      <c r="AZ44" s="220"/>
      <c r="BA44" s="220"/>
      <c r="BB44" s="220"/>
      <c r="BC44" s="220"/>
      <c r="BD44" s="220"/>
      <c r="BE44" s="220"/>
      <c r="BF44" s="220"/>
      <c r="BG44" s="220"/>
      <c r="BH44" s="220"/>
      <c r="BI44" s="220"/>
      <c r="BJ44" s="220"/>
      <c r="BK44" s="220"/>
      <c r="BL44" s="220"/>
      <c r="BM44" s="220"/>
      <c r="BN44" s="220"/>
      <c r="BO44" s="220"/>
      <c r="BP44" s="220"/>
      <c r="BQ44" s="220"/>
      <c r="BR44" s="220"/>
      <c r="BS44" s="220"/>
      <c r="BT44" s="220"/>
      <c r="BU44" s="220"/>
      <c r="BV44" s="220"/>
      <c r="BW44" s="220"/>
      <c r="BX44" s="220"/>
      <c r="BY44" s="220"/>
      <c r="BZ44" s="220"/>
      <c r="CA44" s="220"/>
      <c r="CB44" s="220"/>
      <c r="CC44" s="220"/>
      <c r="CD44" s="220"/>
      <c r="CE44" s="220"/>
      <c r="CF44" s="220"/>
      <c r="CG44" s="220"/>
      <c r="CH44" s="220"/>
      <c r="CI44" s="220"/>
      <c r="CJ44" s="220"/>
      <c r="CK44" s="220"/>
      <c r="CL44" s="220"/>
      <c r="CM44" s="220"/>
      <c r="CN44" s="220"/>
      <c r="CO44" s="220"/>
      <c r="CP44" s="220"/>
      <c r="CQ44" s="220"/>
      <c r="CR44" s="220"/>
      <c r="CS44" s="220"/>
      <c r="CT44" s="220"/>
      <c r="CU44" s="220"/>
      <c r="CV44" s="220"/>
      <c r="CW44" s="220"/>
      <c r="CX44" s="220"/>
      <c r="CY44" s="220"/>
      <c r="CZ44" s="220"/>
      <c r="DA44" s="220"/>
      <c r="DB44" s="220"/>
      <c r="DC44" s="220"/>
      <c r="DD44" s="220"/>
      <c r="DE44" s="220"/>
      <c r="DF44" s="220"/>
      <c r="DG44" s="220"/>
      <c r="DH44" s="220"/>
      <c r="DI44" s="221"/>
      <c r="DJ44" s="186"/>
      <c r="DK44" s="186"/>
      <c r="DL44" s="186"/>
      <c r="DM44" s="186"/>
      <c r="DN44" s="186"/>
      <c r="DO44" s="186"/>
    </row>
    <row r="45" spans="1:119">
      <c r="A45" s="186"/>
      <c r="B45" s="186"/>
      <c r="C45" s="186"/>
      <c r="D45" s="186"/>
      <c r="E45" s="186"/>
      <c r="F45" s="186"/>
      <c r="G45" s="186"/>
      <c r="H45" s="186"/>
      <c r="I45" s="186"/>
      <c r="J45" s="186"/>
      <c r="K45" s="186"/>
      <c r="L45" s="186"/>
      <c r="M45" s="186"/>
      <c r="N45" s="186"/>
      <c r="O45" s="186"/>
      <c r="P45" s="186"/>
      <c r="Q45" s="186"/>
      <c r="R45" s="186"/>
      <c r="S45" s="186"/>
      <c r="T45" s="186"/>
      <c r="U45" s="186"/>
      <c r="V45" s="186"/>
      <c r="W45" s="186"/>
      <c r="X45" s="186"/>
      <c r="Y45" s="186"/>
      <c r="Z45" s="186"/>
      <c r="AA45" s="186"/>
      <c r="AB45" s="186"/>
      <c r="AC45" s="186"/>
      <c r="AD45" s="186"/>
      <c r="AE45" s="186"/>
      <c r="AF45" s="186"/>
      <c r="AG45" s="186"/>
      <c r="AH45" s="186"/>
      <c r="AI45" s="186"/>
      <c r="AJ45" s="186"/>
      <c r="AK45" s="186"/>
      <c r="AL45" s="186"/>
      <c r="AM45" s="186"/>
      <c r="AN45" s="186"/>
      <c r="AO45" s="186"/>
      <c r="AP45" s="186"/>
      <c r="AQ45" s="186"/>
      <c r="AR45" s="186"/>
      <c r="AS45" s="186"/>
      <c r="AT45" s="186"/>
      <c r="AU45" s="186"/>
      <c r="AV45" s="186"/>
      <c r="AW45" s="186"/>
      <c r="AX45" s="186"/>
      <c r="AY45" s="186"/>
      <c r="AZ45" s="186"/>
      <c r="BA45" s="186"/>
      <c r="BB45" s="186"/>
      <c r="BC45" s="186"/>
      <c r="BD45" s="186"/>
      <c r="BE45" s="186"/>
      <c r="BF45" s="186"/>
      <c r="BG45" s="186"/>
      <c r="BH45" s="186"/>
      <c r="BI45" s="186"/>
      <c r="BJ45" s="186"/>
      <c r="BK45" s="186"/>
      <c r="BL45" s="186"/>
      <c r="BM45" s="186"/>
      <c r="BN45" s="186"/>
      <c r="BO45" s="186"/>
      <c r="BP45" s="186"/>
      <c r="BQ45" s="186"/>
      <c r="BR45" s="186"/>
      <c r="BS45" s="186"/>
      <c r="BT45" s="186"/>
      <c r="BU45" s="186"/>
      <c r="BV45" s="186"/>
      <c r="BW45" s="186"/>
      <c r="BX45" s="186"/>
      <c r="BY45" s="186"/>
      <c r="BZ45" s="186"/>
      <c r="CA45" s="186"/>
      <c r="CB45" s="186"/>
      <c r="CC45" s="186"/>
      <c r="CD45" s="186"/>
      <c r="CE45" s="186"/>
      <c r="CF45" s="186"/>
      <c r="CG45" s="186"/>
      <c r="CH45" s="186"/>
      <c r="CI45" s="186"/>
      <c r="CJ45" s="186"/>
      <c r="CK45" s="186"/>
      <c r="CL45" s="186"/>
      <c r="CM45" s="186"/>
      <c r="CN45" s="186"/>
      <c r="CO45" s="186"/>
      <c r="CP45" s="186"/>
      <c r="CQ45" s="186"/>
      <c r="CR45" s="186"/>
      <c r="CS45" s="186"/>
      <c r="CT45" s="186"/>
      <c r="CU45" s="186"/>
      <c r="CV45" s="186"/>
      <c r="CW45" s="186"/>
      <c r="CX45" s="186"/>
      <c r="CY45" s="186"/>
      <c r="CZ45" s="186"/>
      <c r="DA45" s="186"/>
      <c r="DB45" s="186"/>
      <c r="DC45" s="186"/>
      <c r="DD45" s="186"/>
      <c r="DE45" s="186"/>
      <c r="DF45" s="186"/>
      <c r="DG45" s="186"/>
      <c r="DH45" s="186"/>
      <c r="DI45" s="186"/>
      <c r="DJ45" s="186"/>
      <c r="DK45" s="186"/>
      <c r="DL45" s="186"/>
      <c r="DM45" s="186"/>
      <c r="DN45" s="186"/>
      <c r="DO45" s="186"/>
    </row>
    <row r="46" spans="1:119">
      <c r="B46" s="186" t="s">
        <v>204</v>
      </c>
      <c r="C46" s="186"/>
      <c r="D46" s="186"/>
      <c r="E46" s="186" t="s">
        <v>205</v>
      </c>
      <c r="F46" s="186"/>
      <c r="G46" s="186"/>
      <c r="H46" s="186"/>
      <c r="I46" s="186"/>
      <c r="J46" s="186"/>
      <c r="K46" s="186"/>
      <c r="L46" s="186"/>
      <c r="M46" s="186"/>
      <c r="N46" s="186"/>
      <c r="O46" s="186"/>
      <c r="P46" s="186"/>
      <c r="Q46" s="186"/>
      <c r="R46" s="186"/>
      <c r="S46" s="186"/>
      <c r="T46" s="186"/>
      <c r="U46" s="186"/>
      <c r="V46" s="186"/>
      <c r="W46" s="186"/>
      <c r="X46" s="186"/>
      <c r="Y46" s="186"/>
      <c r="Z46" s="186"/>
      <c r="AA46" s="186"/>
      <c r="AB46" s="186"/>
      <c r="AC46" s="186"/>
      <c r="AD46" s="186"/>
      <c r="AE46" s="186"/>
      <c r="AF46" s="186"/>
      <c r="AG46" s="186"/>
      <c r="AH46" s="186"/>
      <c r="AI46" s="186"/>
      <c r="AJ46" s="186"/>
      <c r="AK46" s="186"/>
      <c r="AL46" s="186"/>
      <c r="AM46" s="186"/>
      <c r="AN46" s="186"/>
      <c r="AO46" s="186"/>
      <c r="AP46" s="186"/>
      <c r="AQ46" s="186"/>
      <c r="AR46" s="186"/>
      <c r="AS46" s="186"/>
      <c r="AT46" s="186"/>
      <c r="AU46" s="186"/>
      <c r="AV46" s="186"/>
      <c r="AW46" s="186"/>
      <c r="AX46" s="186"/>
      <c r="AY46" s="186"/>
      <c r="AZ46" s="186"/>
      <c r="BA46" s="186"/>
      <c r="BB46" s="186"/>
      <c r="BC46" s="186"/>
      <c r="BD46" s="186"/>
      <c r="BE46" s="186"/>
      <c r="BF46" s="186"/>
      <c r="BG46" s="186"/>
      <c r="BH46" s="186"/>
      <c r="BI46" s="186"/>
      <c r="BJ46" s="186"/>
      <c r="BK46" s="186"/>
      <c r="BL46" s="186"/>
      <c r="BM46" s="186"/>
      <c r="BN46" s="186"/>
      <c r="BO46" s="186"/>
      <c r="BP46" s="186"/>
      <c r="BQ46" s="186"/>
      <c r="BR46" s="186"/>
      <c r="BS46" s="186"/>
      <c r="BT46" s="186"/>
      <c r="BU46" s="186"/>
      <c r="BV46" s="186"/>
      <c r="BW46" s="186"/>
      <c r="BX46" s="186"/>
      <c r="BY46" s="186"/>
      <c r="BZ46" s="186"/>
      <c r="CA46" s="186"/>
      <c r="CB46" s="186"/>
      <c r="CC46" s="186"/>
      <c r="CD46" s="186"/>
      <c r="CE46" s="186"/>
      <c r="CF46" s="186"/>
      <c r="CG46" s="186"/>
      <c r="CH46" s="186"/>
      <c r="CI46" s="186"/>
      <c r="CJ46" s="186"/>
      <c r="CK46" s="186"/>
      <c r="CL46" s="186"/>
      <c r="CM46" s="186"/>
      <c r="CN46" s="186"/>
      <c r="CO46" s="186"/>
      <c r="CP46" s="186"/>
      <c r="CQ46" s="186"/>
      <c r="CR46" s="186"/>
      <c r="CS46" s="186"/>
      <c r="CT46" s="186"/>
      <c r="CU46" s="186"/>
      <c r="CV46" s="186"/>
      <c r="CW46" s="186"/>
      <c r="CX46" s="186"/>
      <c r="CY46" s="186"/>
      <c r="CZ46" s="186"/>
      <c r="DA46" s="186"/>
      <c r="DB46" s="186"/>
      <c r="DC46" s="186"/>
      <c r="DD46" s="186"/>
      <c r="DE46" s="186"/>
      <c r="DF46" s="186"/>
      <c r="DG46" s="186"/>
      <c r="DH46" s="186"/>
      <c r="DI46" s="186"/>
    </row>
    <row r="47" spans="1:119">
      <c r="B47" s="186"/>
      <c r="C47" s="186"/>
      <c r="D47" s="186"/>
      <c r="E47" s="186" t="s">
        <v>206</v>
      </c>
      <c r="F47" s="186"/>
      <c r="G47" s="186"/>
      <c r="H47" s="186"/>
      <c r="I47" s="186"/>
      <c r="J47" s="186"/>
      <c r="K47" s="186"/>
      <c r="L47" s="186"/>
      <c r="M47" s="186"/>
      <c r="N47" s="186"/>
      <c r="O47" s="186"/>
      <c r="P47" s="186"/>
      <c r="Q47" s="186"/>
      <c r="R47" s="186"/>
      <c r="S47" s="186"/>
      <c r="T47" s="186"/>
      <c r="U47" s="186"/>
      <c r="V47" s="186"/>
      <c r="W47" s="186"/>
      <c r="X47" s="186"/>
      <c r="Y47" s="186"/>
      <c r="Z47" s="186"/>
      <c r="AA47" s="186"/>
      <c r="AB47" s="186"/>
      <c r="AC47" s="186"/>
      <c r="AD47" s="186"/>
      <c r="AE47" s="186"/>
      <c r="AF47" s="186"/>
      <c r="AG47" s="186"/>
      <c r="AH47" s="186"/>
      <c r="AI47" s="186"/>
      <c r="AJ47" s="186"/>
      <c r="AK47" s="186"/>
      <c r="AL47" s="186"/>
      <c r="AM47" s="186"/>
      <c r="AN47" s="186"/>
      <c r="AO47" s="186"/>
      <c r="AP47" s="186"/>
      <c r="AQ47" s="186"/>
      <c r="AR47" s="186"/>
      <c r="AS47" s="186"/>
      <c r="AT47" s="186"/>
      <c r="AU47" s="186"/>
      <c r="AV47" s="186"/>
      <c r="AW47" s="186"/>
      <c r="AX47" s="186"/>
      <c r="AY47" s="186"/>
      <c r="AZ47" s="186"/>
      <c r="BA47" s="186"/>
      <c r="BB47" s="186"/>
      <c r="BC47" s="186"/>
      <c r="BD47" s="186"/>
      <c r="BE47" s="186"/>
      <c r="BF47" s="186"/>
      <c r="BG47" s="186"/>
      <c r="BH47" s="186"/>
      <c r="BI47" s="186"/>
      <c r="BJ47" s="186"/>
      <c r="BK47" s="186"/>
      <c r="BL47" s="186"/>
      <c r="BM47" s="186"/>
      <c r="BN47" s="186"/>
      <c r="BO47" s="186"/>
      <c r="BP47" s="186"/>
      <c r="BQ47" s="186"/>
      <c r="BR47" s="186"/>
      <c r="BS47" s="186"/>
      <c r="BT47" s="186"/>
      <c r="BU47" s="186"/>
      <c r="BV47" s="186"/>
      <c r="BW47" s="186"/>
      <c r="BX47" s="186"/>
      <c r="BY47" s="186"/>
      <c r="BZ47" s="186"/>
      <c r="CA47" s="186"/>
      <c r="CB47" s="186"/>
      <c r="CC47" s="186"/>
      <c r="CD47" s="186"/>
      <c r="CE47" s="186"/>
      <c r="CF47" s="186"/>
      <c r="CG47" s="186"/>
      <c r="CH47" s="186"/>
      <c r="CI47" s="186"/>
      <c r="CJ47" s="186"/>
      <c r="CK47" s="186"/>
      <c r="CL47" s="186"/>
      <c r="CM47" s="186"/>
      <c r="CN47" s="186"/>
      <c r="CO47" s="186"/>
      <c r="CP47" s="186"/>
      <c r="CQ47" s="186"/>
      <c r="CR47" s="186"/>
      <c r="CS47" s="186"/>
      <c r="CT47" s="186"/>
      <c r="CU47" s="186"/>
      <c r="CV47" s="186"/>
      <c r="CW47" s="186"/>
      <c r="CX47" s="186"/>
      <c r="CY47" s="186"/>
      <c r="CZ47" s="186"/>
      <c r="DA47" s="186"/>
      <c r="DB47" s="186"/>
      <c r="DC47" s="186"/>
      <c r="DD47" s="186"/>
      <c r="DE47" s="186"/>
      <c r="DF47" s="186"/>
      <c r="DG47" s="186"/>
      <c r="DH47" s="186"/>
      <c r="DI47" s="186"/>
    </row>
    <row r="48" spans="1:119">
      <c r="B48" s="186"/>
      <c r="C48" s="186"/>
      <c r="D48" s="186"/>
      <c r="E48" s="186" t="s">
        <v>207</v>
      </c>
      <c r="F48" s="186"/>
      <c r="G48" s="186"/>
      <c r="H48" s="186"/>
      <c r="I48" s="186"/>
      <c r="J48" s="186"/>
      <c r="K48" s="186"/>
      <c r="L48" s="186"/>
      <c r="M48" s="186"/>
      <c r="N48" s="186"/>
      <c r="O48" s="186"/>
      <c r="P48" s="186"/>
      <c r="Q48" s="186"/>
      <c r="R48" s="186"/>
      <c r="S48" s="186"/>
      <c r="T48" s="186"/>
      <c r="U48" s="186"/>
      <c r="V48" s="186"/>
      <c r="W48" s="186"/>
      <c r="X48" s="186"/>
      <c r="Y48" s="186"/>
      <c r="Z48" s="186"/>
      <c r="AA48" s="186"/>
      <c r="AB48" s="186"/>
      <c r="AC48" s="186"/>
      <c r="AD48" s="186"/>
      <c r="AE48" s="186"/>
      <c r="AF48" s="186"/>
      <c r="AG48" s="186"/>
      <c r="AH48" s="186"/>
      <c r="AI48" s="186"/>
      <c r="AJ48" s="186"/>
      <c r="AK48" s="186"/>
      <c r="AL48" s="186"/>
      <c r="AM48" s="186"/>
      <c r="AN48" s="186"/>
      <c r="AO48" s="186"/>
      <c r="AP48" s="186"/>
      <c r="AQ48" s="186"/>
      <c r="AR48" s="186"/>
      <c r="AS48" s="186"/>
      <c r="AT48" s="186"/>
      <c r="AU48" s="186"/>
      <c r="AV48" s="186"/>
      <c r="AW48" s="186"/>
      <c r="AX48" s="186"/>
      <c r="AY48" s="186"/>
      <c r="AZ48" s="186"/>
      <c r="BA48" s="186"/>
      <c r="BB48" s="186"/>
      <c r="BC48" s="186"/>
      <c r="BD48" s="186"/>
      <c r="BE48" s="186"/>
      <c r="BF48" s="186"/>
      <c r="BG48" s="186"/>
      <c r="BH48" s="186"/>
      <c r="BI48" s="186"/>
      <c r="BJ48" s="186"/>
      <c r="BK48" s="186"/>
      <c r="BL48" s="186"/>
      <c r="BM48" s="186"/>
      <c r="BN48" s="186"/>
      <c r="BO48" s="186"/>
      <c r="BP48" s="186"/>
      <c r="BQ48" s="186"/>
      <c r="BR48" s="186"/>
      <c r="BS48" s="186"/>
      <c r="BT48" s="186"/>
      <c r="BU48" s="186"/>
      <c r="BV48" s="186"/>
      <c r="BW48" s="186"/>
      <c r="BX48" s="186"/>
      <c r="BY48" s="186"/>
      <c r="BZ48" s="186"/>
      <c r="CA48" s="186"/>
      <c r="CB48" s="186"/>
      <c r="CC48" s="186"/>
      <c r="CD48" s="186"/>
      <c r="CE48" s="186"/>
      <c r="CF48" s="186"/>
      <c r="CG48" s="186"/>
      <c r="CH48" s="186"/>
      <c r="CI48" s="186"/>
      <c r="CJ48" s="186"/>
      <c r="CK48" s="186"/>
      <c r="CL48" s="186"/>
      <c r="CM48" s="186"/>
      <c r="CN48" s="186"/>
      <c r="CO48" s="186"/>
      <c r="CP48" s="186"/>
      <c r="CQ48" s="186"/>
      <c r="CR48" s="186"/>
      <c r="CS48" s="186"/>
      <c r="CT48" s="186"/>
      <c r="CU48" s="186"/>
      <c r="CV48" s="186"/>
      <c r="CW48" s="186"/>
      <c r="CX48" s="186"/>
      <c r="CY48" s="186"/>
      <c r="CZ48" s="186"/>
      <c r="DA48" s="186"/>
      <c r="DB48" s="186"/>
      <c r="DC48" s="186"/>
      <c r="DD48" s="186"/>
      <c r="DE48" s="186"/>
      <c r="DF48" s="186"/>
      <c r="DG48" s="186"/>
      <c r="DH48" s="186"/>
      <c r="DI48" s="186"/>
    </row>
    <row r="49" spans="5:5">
      <c r="E49" s="222" t="s">
        <v>208</v>
      </c>
    </row>
    <row r="50" spans="5:5">
      <c r="E50" s="188" t="s">
        <v>209</v>
      </c>
    </row>
    <row r="51" spans="5:5">
      <c r="E51" s="188" t="s">
        <v>210</v>
      </c>
    </row>
    <row r="52" spans="5:5">
      <c r="E52" s="188" t="s">
        <v>211</v>
      </c>
    </row>
    <row r="53" spans="5:5"/>
    <row r="54" spans="5:5"/>
    <row r="55" spans="5:5"/>
    <row r="56" spans="5:5"/>
  </sheetData>
  <sheetProtection algorithmName="SHA-512" hashValue="2th7qRyM6OTlQXo0efhlJqOXdnM/EEYNM9LDFOpsuknJPbd7Kn+7H3wU6sYevKL+PgF/ZnchDXnfFv+xj20+Yw==" saltValue="GKnnFmewTzsGBYlhdnoXZw==" spinCount="100000" sheet="1" objects="1" scenarios="1"/>
  <mergeCells count="432">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DG41:DH41"/>
    <mergeCell ref="C42:D42"/>
    <mergeCell ref="E42:S42"/>
    <mergeCell ref="U42:V42"/>
    <mergeCell ref="W42:AK42"/>
    <mergeCell ref="AM42:AN42"/>
    <mergeCell ref="AO42:BC42"/>
    <mergeCell ref="BE42:BF42"/>
    <mergeCell ref="BG42:BU42"/>
    <mergeCell ref="BW42:BX42"/>
    <mergeCell ref="BE41:BF41"/>
    <mergeCell ref="BG41:BU41"/>
    <mergeCell ref="BW41:BX41"/>
    <mergeCell ref="BY41:CM41"/>
    <mergeCell ref="CO41:CP41"/>
    <mergeCell ref="CQ41:DE41"/>
    <mergeCell ref="DG43:DH43"/>
    <mergeCell ref="BE43:BF43"/>
    <mergeCell ref="BY40:CM40"/>
    <mergeCell ref="CO40:CP40"/>
    <mergeCell ref="CQ40:DE40"/>
    <mergeCell ref="DG40:DH40"/>
    <mergeCell ref="C41:D41"/>
    <mergeCell ref="E41:S41"/>
    <mergeCell ref="U41:V41"/>
    <mergeCell ref="W41:AK41"/>
    <mergeCell ref="AM41:AN41"/>
    <mergeCell ref="AO41:BC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AH30:AX30"/>
    <mergeCell ref="BC30:BM30"/>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AH26:AL26"/>
    <mergeCell ref="AM26:AR26"/>
    <mergeCell ref="DB24:DI25"/>
    <mergeCell ref="E25:K25"/>
    <mergeCell ref="L25:P25"/>
    <mergeCell ref="Q25:V25"/>
    <mergeCell ref="Z25:AG25"/>
    <mergeCell ref="AH25:AL25"/>
    <mergeCell ref="AM25:AR25"/>
    <mergeCell ref="AS25:AX25"/>
    <mergeCell ref="AY25:BM25"/>
    <mergeCell ref="BN25:BU25"/>
    <mergeCell ref="AS24:AX24"/>
    <mergeCell ref="AY24:BM24"/>
    <mergeCell ref="BN24:BU24"/>
    <mergeCell ref="BV24:CC24"/>
    <mergeCell ref="CE24:CS25"/>
    <mergeCell ref="CT24:DA25"/>
    <mergeCell ref="BV25:CC25"/>
    <mergeCell ref="AH24:AL24"/>
    <mergeCell ref="AM24:AR24"/>
    <mergeCell ref="CE22:CS23"/>
    <mergeCell ref="CT22:DA23"/>
    <mergeCell ref="DB22:DI23"/>
    <mergeCell ref="AY23:BM23"/>
    <mergeCell ref="BN23:BU23"/>
    <mergeCell ref="BV23:CC23"/>
    <mergeCell ref="AH22:AL23"/>
    <mergeCell ref="AM22:AR23"/>
    <mergeCell ref="AS22:AX23"/>
    <mergeCell ref="AY22:BM22"/>
    <mergeCell ref="BN22:BU22"/>
    <mergeCell ref="BV22:CC22"/>
    <mergeCell ref="B22:D30"/>
    <mergeCell ref="E22:K23"/>
    <mergeCell ref="L22:P23"/>
    <mergeCell ref="Q22:V23"/>
    <mergeCell ref="W22:Y29"/>
    <mergeCell ref="Z22:AG23"/>
    <mergeCell ref="E24:K24"/>
    <mergeCell ref="L24:P24"/>
    <mergeCell ref="Q24:V24"/>
    <mergeCell ref="Z24:AG24"/>
    <mergeCell ref="E30:K30"/>
    <mergeCell ref="L30:P30"/>
    <mergeCell ref="Q30:V30"/>
    <mergeCell ref="W30:AG30"/>
    <mergeCell ref="Z26:AG26"/>
    <mergeCell ref="Q28:V28"/>
    <mergeCell ref="Z28:AG28"/>
    <mergeCell ref="AY20:BM20"/>
    <mergeCell ref="BN20:BU20"/>
    <mergeCell ref="BV20:CC20"/>
    <mergeCell ref="CE20:CS21"/>
    <mergeCell ref="CT20:DA21"/>
    <mergeCell ref="DB20:DI21"/>
    <mergeCell ref="AU19:AX19"/>
    <mergeCell ref="AY19:BM19"/>
    <mergeCell ref="BN19:BU19"/>
    <mergeCell ref="BV19:CC19"/>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DB18:DI19"/>
    <mergeCell ref="L16:Q16"/>
    <mergeCell ref="R16:V16"/>
    <mergeCell ref="AC16:AG16"/>
    <mergeCell ref="AH16:AL16"/>
    <mergeCell ref="AM16:AT16"/>
    <mergeCell ref="M15:Q15"/>
    <mergeCell ref="R15:V15"/>
    <mergeCell ref="W15:AB16"/>
    <mergeCell ref="AC15:AG15"/>
    <mergeCell ref="AH15:AL15"/>
    <mergeCell ref="AM15:AT15"/>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scale="56" orientation="landscape" cellComments="asDisplayed"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zoomScaleSheetLayoutView="100" workbookViewId="0"/>
  </sheetViews>
  <sheetFormatPr defaultColWidth="0" defaultRowHeight="12.95" customHeight="1" zeroHeight="1"/>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c r="A1" s="22"/>
      <c r="B1" s="22"/>
      <c r="C1" s="22"/>
      <c r="D1" s="22"/>
      <c r="E1" s="22"/>
      <c r="F1" s="22"/>
      <c r="G1" s="22"/>
      <c r="H1" s="22"/>
      <c r="I1" s="22"/>
      <c r="J1" s="22"/>
      <c r="K1" s="22"/>
      <c r="L1" s="22"/>
      <c r="M1" s="22"/>
      <c r="N1" s="22"/>
      <c r="O1" s="22"/>
      <c r="P1" s="22"/>
    </row>
    <row r="2" spans="1:16" ht="16.5" customHeight="1">
      <c r="A2" s="22"/>
      <c r="B2" s="22"/>
      <c r="C2" s="22"/>
      <c r="D2" s="22"/>
      <c r="E2" s="22"/>
      <c r="F2" s="22"/>
      <c r="G2" s="22"/>
      <c r="H2" s="22"/>
      <c r="I2" s="22"/>
      <c r="J2" s="22"/>
      <c r="K2" s="22"/>
      <c r="L2" s="22"/>
      <c r="M2" s="22"/>
      <c r="N2" s="22"/>
      <c r="O2" s="22"/>
      <c r="P2" s="22"/>
    </row>
    <row r="3" spans="1:16" ht="16.5" customHeight="1">
      <c r="A3" s="22"/>
      <c r="B3" s="22"/>
      <c r="C3" s="22"/>
      <c r="D3" s="22"/>
      <c r="E3" s="22"/>
      <c r="F3" s="22"/>
      <c r="G3" s="22"/>
      <c r="H3" s="22"/>
      <c r="I3" s="22"/>
      <c r="J3" s="22"/>
      <c r="K3" s="22"/>
      <c r="L3" s="22"/>
      <c r="M3" s="22"/>
      <c r="N3" s="22"/>
      <c r="O3" s="22"/>
      <c r="P3" s="22"/>
    </row>
    <row r="4" spans="1:16" ht="16.5" customHeight="1">
      <c r="A4" s="22"/>
      <c r="B4" s="22"/>
      <c r="C4" s="22"/>
      <c r="D4" s="22"/>
      <c r="E4" s="22"/>
      <c r="F4" s="22"/>
      <c r="G4" s="22"/>
      <c r="H4" s="22"/>
      <c r="I4" s="22"/>
      <c r="J4" s="22"/>
      <c r="K4" s="22"/>
      <c r="L4" s="22"/>
      <c r="M4" s="22"/>
      <c r="N4" s="22"/>
      <c r="O4" s="22"/>
      <c r="P4" s="22"/>
    </row>
    <row r="5" spans="1:16" ht="16.5" customHeight="1">
      <c r="A5" s="22"/>
      <c r="B5" s="22"/>
      <c r="C5" s="22"/>
      <c r="D5" s="22"/>
      <c r="E5" s="22"/>
      <c r="F5" s="22"/>
      <c r="G5" s="22"/>
      <c r="H5" s="22"/>
      <c r="I5" s="22"/>
      <c r="J5" s="22"/>
      <c r="K5" s="22"/>
      <c r="L5" s="22"/>
      <c r="M5" s="22"/>
      <c r="N5" s="22"/>
      <c r="O5" s="22"/>
      <c r="P5" s="22"/>
    </row>
    <row r="6" spans="1:16" ht="16.5" customHeight="1">
      <c r="A6" s="22"/>
      <c r="B6" s="22"/>
      <c r="C6" s="22"/>
      <c r="D6" s="22"/>
      <c r="E6" s="22"/>
      <c r="F6" s="22"/>
      <c r="G6" s="22"/>
      <c r="H6" s="22"/>
      <c r="I6" s="22"/>
      <c r="J6" s="22"/>
      <c r="K6" s="22"/>
      <c r="L6" s="22"/>
      <c r="M6" s="22"/>
      <c r="N6" s="22"/>
      <c r="O6" s="22"/>
      <c r="P6" s="22"/>
    </row>
    <row r="7" spans="1:16" ht="16.5" customHeight="1">
      <c r="A7" s="22"/>
      <c r="B7" s="22"/>
      <c r="C7" s="22"/>
      <c r="D7" s="22"/>
      <c r="E7" s="22"/>
      <c r="F7" s="22"/>
      <c r="G7" s="22"/>
      <c r="H7" s="22"/>
      <c r="I7" s="22"/>
      <c r="J7" s="22"/>
      <c r="K7" s="22"/>
      <c r="L7" s="22"/>
      <c r="M7" s="22"/>
      <c r="N7" s="22"/>
      <c r="O7" s="22"/>
      <c r="P7" s="22"/>
    </row>
    <row r="8" spans="1:16" ht="16.5" customHeight="1">
      <c r="A8" s="22"/>
      <c r="B8" s="22"/>
      <c r="C8" s="22"/>
      <c r="D8" s="22"/>
      <c r="E8" s="22"/>
      <c r="F8" s="22"/>
      <c r="G8" s="22"/>
      <c r="H8" s="22"/>
      <c r="I8" s="22"/>
      <c r="J8" s="22"/>
      <c r="K8" s="22"/>
      <c r="L8" s="22"/>
      <c r="M8" s="22"/>
      <c r="N8" s="22"/>
      <c r="O8" s="22"/>
      <c r="P8" s="22"/>
    </row>
    <row r="9" spans="1:16" ht="16.5" customHeight="1">
      <c r="A9" s="22"/>
      <c r="B9" s="22"/>
      <c r="C9" s="22"/>
      <c r="D9" s="22"/>
      <c r="E9" s="22"/>
      <c r="F9" s="22"/>
      <c r="G9" s="22"/>
      <c r="H9" s="22"/>
      <c r="I9" s="22"/>
      <c r="J9" s="22"/>
      <c r="K9" s="22"/>
      <c r="L9" s="22"/>
      <c r="M9" s="22"/>
      <c r="N9" s="22"/>
      <c r="O9" s="22"/>
      <c r="P9" s="22"/>
    </row>
    <row r="10" spans="1:16" ht="16.5" customHeight="1">
      <c r="A10" s="22"/>
      <c r="B10" s="22"/>
      <c r="C10" s="22"/>
      <c r="D10" s="22"/>
      <c r="E10" s="22"/>
      <c r="F10" s="22"/>
      <c r="G10" s="22"/>
      <c r="H10" s="22"/>
      <c r="I10" s="22"/>
      <c r="J10" s="22"/>
      <c r="K10" s="22"/>
      <c r="L10" s="22"/>
      <c r="M10" s="22"/>
      <c r="N10" s="22"/>
      <c r="O10" s="22"/>
      <c r="P10" s="22"/>
    </row>
    <row r="11" spans="1:16" ht="16.5" customHeight="1">
      <c r="A11" s="22"/>
      <c r="B11" s="22"/>
      <c r="C11" s="22"/>
      <c r="D11" s="22"/>
      <c r="E11" s="22"/>
      <c r="F11" s="22"/>
      <c r="G11" s="22"/>
      <c r="H11" s="22"/>
      <c r="I11" s="22"/>
      <c r="J11" s="22"/>
      <c r="K11" s="22"/>
      <c r="L11" s="22"/>
      <c r="M11" s="22"/>
      <c r="N11" s="22"/>
      <c r="O11" s="22"/>
      <c r="P11" s="22"/>
    </row>
    <row r="12" spans="1:16" ht="16.5" customHeight="1">
      <c r="A12" s="22"/>
      <c r="B12" s="22"/>
      <c r="C12" s="22"/>
      <c r="D12" s="22"/>
      <c r="E12" s="22"/>
      <c r="F12" s="22"/>
      <c r="G12" s="22"/>
      <c r="H12" s="22"/>
      <c r="I12" s="22"/>
      <c r="J12" s="22"/>
      <c r="K12" s="22"/>
      <c r="L12" s="22"/>
      <c r="M12" s="22"/>
      <c r="N12" s="22"/>
      <c r="O12" s="22"/>
      <c r="P12" s="22"/>
    </row>
    <row r="13" spans="1:16" ht="16.5" customHeight="1">
      <c r="A13" s="22"/>
      <c r="B13" s="22"/>
      <c r="C13" s="22"/>
      <c r="D13" s="22"/>
      <c r="E13" s="22"/>
      <c r="F13" s="22"/>
      <c r="G13" s="22"/>
      <c r="H13" s="22"/>
      <c r="I13" s="22"/>
      <c r="J13" s="22"/>
      <c r="K13" s="22"/>
      <c r="L13" s="22"/>
      <c r="M13" s="22"/>
      <c r="N13" s="22"/>
      <c r="O13" s="22"/>
      <c r="P13" s="22"/>
    </row>
    <row r="14" spans="1:16" ht="16.5" customHeight="1">
      <c r="A14" s="22"/>
      <c r="B14" s="22"/>
      <c r="C14" s="22"/>
      <c r="D14" s="22"/>
      <c r="E14" s="22"/>
      <c r="F14" s="22"/>
      <c r="G14" s="22"/>
      <c r="H14" s="22"/>
      <c r="I14" s="22"/>
      <c r="J14" s="22"/>
      <c r="K14" s="22"/>
      <c r="L14" s="22"/>
      <c r="M14" s="22"/>
      <c r="N14" s="22"/>
      <c r="O14" s="22"/>
      <c r="P14" s="22"/>
    </row>
    <row r="15" spans="1:16" ht="16.5" customHeight="1">
      <c r="A15" s="22"/>
      <c r="B15" s="22"/>
      <c r="C15" s="22"/>
      <c r="D15" s="22"/>
      <c r="E15" s="22"/>
      <c r="F15" s="22"/>
      <c r="G15" s="22"/>
      <c r="H15" s="22"/>
      <c r="I15" s="22"/>
      <c r="J15" s="22"/>
      <c r="K15" s="22"/>
      <c r="L15" s="22"/>
      <c r="M15" s="22"/>
      <c r="N15" s="22"/>
      <c r="O15" s="22"/>
      <c r="P15" s="22"/>
    </row>
    <row r="16" spans="1:16" ht="16.5" customHeight="1">
      <c r="A16" s="22"/>
      <c r="B16" s="22"/>
      <c r="C16" s="22"/>
      <c r="D16" s="22"/>
      <c r="E16" s="22"/>
      <c r="F16" s="22"/>
      <c r="G16" s="22"/>
      <c r="H16" s="22"/>
      <c r="I16" s="22"/>
      <c r="J16" s="22"/>
      <c r="K16" s="22"/>
      <c r="L16" s="22"/>
      <c r="M16" s="22"/>
      <c r="N16" s="22"/>
      <c r="O16" s="22"/>
      <c r="P16" s="22"/>
    </row>
    <row r="17" spans="1:16" ht="16.5" customHeight="1">
      <c r="A17" s="22"/>
      <c r="B17" s="22"/>
      <c r="C17" s="22"/>
      <c r="D17" s="22"/>
      <c r="E17" s="22"/>
      <c r="F17" s="22"/>
      <c r="G17" s="22"/>
      <c r="H17" s="22"/>
      <c r="I17" s="22"/>
      <c r="J17" s="22"/>
      <c r="K17" s="22"/>
      <c r="L17" s="22"/>
      <c r="M17" s="22"/>
      <c r="N17" s="22"/>
      <c r="O17" s="22"/>
      <c r="P17" s="22"/>
    </row>
    <row r="18" spans="1:16" ht="16.5" customHeight="1">
      <c r="A18" s="22"/>
      <c r="B18" s="22"/>
      <c r="C18" s="22"/>
      <c r="D18" s="22"/>
      <c r="E18" s="22"/>
      <c r="F18" s="22"/>
      <c r="G18" s="22"/>
      <c r="H18" s="22"/>
      <c r="I18" s="22"/>
      <c r="J18" s="22"/>
      <c r="K18" s="22"/>
      <c r="L18" s="22"/>
      <c r="M18" s="22"/>
      <c r="N18" s="22"/>
      <c r="O18" s="22"/>
      <c r="P18" s="22"/>
    </row>
    <row r="19" spans="1:16" ht="16.5" customHeight="1">
      <c r="A19" s="22"/>
      <c r="B19" s="22"/>
      <c r="C19" s="22"/>
      <c r="D19" s="22"/>
      <c r="E19" s="22"/>
      <c r="F19" s="22"/>
      <c r="G19" s="22"/>
      <c r="H19" s="22"/>
      <c r="I19" s="22"/>
      <c r="J19" s="22"/>
      <c r="K19" s="22"/>
      <c r="L19" s="22"/>
      <c r="M19" s="22"/>
      <c r="N19" s="22"/>
      <c r="O19" s="22"/>
      <c r="P19" s="22"/>
    </row>
    <row r="20" spans="1:16" ht="16.5" customHeight="1">
      <c r="A20" s="22"/>
      <c r="B20" s="22"/>
      <c r="C20" s="22"/>
      <c r="D20" s="22"/>
      <c r="E20" s="22"/>
      <c r="F20" s="22"/>
      <c r="G20" s="22"/>
      <c r="H20" s="22"/>
      <c r="I20" s="22"/>
      <c r="J20" s="22"/>
      <c r="K20" s="22"/>
      <c r="L20" s="22"/>
      <c r="M20" s="22"/>
      <c r="N20" s="22"/>
      <c r="O20" s="22"/>
      <c r="P20" s="22"/>
    </row>
    <row r="21" spans="1:16" ht="16.5" customHeight="1">
      <c r="A21" s="22"/>
      <c r="B21" s="22"/>
      <c r="C21" s="22"/>
      <c r="D21" s="22"/>
      <c r="E21" s="22"/>
      <c r="F21" s="22"/>
      <c r="G21" s="22"/>
      <c r="H21" s="22"/>
      <c r="I21" s="22"/>
      <c r="J21" s="22"/>
      <c r="K21" s="22"/>
      <c r="L21" s="22"/>
      <c r="M21" s="22"/>
      <c r="N21" s="22"/>
      <c r="O21" s="22"/>
      <c r="P21" s="22"/>
    </row>
    <row r="22" spans="1:16" ht="16.5" customHeight="1">
      <c r="A22" s="22"/>
      <c r="B22" s="22"/>
      <c r="C22" s="22"/>
      <c r="D22" s="22"/>
      <c r="E22" s="22"/>
      <c r="F22" s="22"/>
      <c r="G22" s="22"/>
      <c r="H22" s="22"/>
      <c r="I22" s="22"/>
      <c r="J22" s="22"/>
      <c r="K22" s="22"/>
      <c r="L22" s="22"/>
      <c r="M22" s="22"/>
      <c r="N22" s="22"/>
      <c r="O22" s="22"/>
      <c r="P22" s="22"/>
    </row>
    <row r="23" spans="1:16" ht="16.5" customHeight="1">
      <c r="A23" s="22"/>
      <c r="B23" s="22"/>
      <c r="C23" s="22"/>
      <c r="D23" s="22"/>
      <c r="E23" s="22"/>
      <c r="F23" s="22"/>
      <c r="G23" s="22"/>
      <c r="H23" s="22"/>
      <c r="I23" s="22"/>
      <c r="J23" s="22"/>
      <c r="K23" s="22"/>
      <c r="L23" s="22"/>
      <c r="M23" s="22"/>
      <c r="N23" s="22"/>
      <c r="O23" s="22"/>
      <c r="P23" s="22"/>
    </row>
    <row r="24" spans="1:16" ht="16.5" customHeight="1">
      <c r="A24" s="22"/>
      <c r="B24" s="22"/>
      <c r="C24" s="22"/>
      <c r="D24" s="22"/>
      <c r="E24" s="22"/>
      <c r="F24" s="22"/>
      <c r="G24" s="22"/>
      <c r="H24" s="22"/>
      <c r="I24" s="22"/>
      <c r="J24" s="22"/>
      <c r="K24" s="22"/>
      <c r="L24" s="22"/>
      <c r="M24" s="22"/>
      <c r="N24" s="22"/>
      <c r="O24" s="22"/>
      <c r="P24" s="22"/>
    </row>
    <row r="25" spans="1:16" ht="16.5" customHeight="1">
      <c r="A25" s="22"/>
      <c r="B25" s="22"/>
      <c r="C25" s="22"/>
      <c r="D25" s="22"/>
      <c r="E25" s="22"/>
      <c r="F25" s="22"/>
      <c r="G25" s="22"/>
      <c r="H25" s="22"/>
      <c r="I25" s="22"/>
      <c r="J25" s="22"/>
      <c r="K25" s="22"/>
      <c r="L25" s="22"/>
      <c r="M25" s="22"/>
      <c r="N25" s="22"/>
      <c r="O25" s="22"/>
      <c r="P25" s="22"/>
    </row>
    <row r="26" spans="1:16" ht="16.5" customHeight="1">
      <c r="A26" s="22"/>
      <c r="B26" s="22"/>
      <c r="C26" s="22"/>
      <c r="D26" s="22"/>
      <c r="E26" s="22"/>
      <c r="F26" s="22"/>
      <c r="G26" s="22"/>
      <c r="H26" s="22"/>
      <c r="I26" s="22"/>
      <c r="J26" s="22"/>
      <c r="K26" s="22"/>
      <c r="L26" s="22"/>
      <c r="M26" s="22"/>
      <c r="N26" s="22"/>
      <c r="O26" s="22"/>
      <c r="P26" s="22"/>
    </row>
    <row r="27" spans="1:16" ht="16.5" customHeight="1">
      <c r="A27" s="22"/>
      <c r="B27" s="22"/>
      <c r="C27" s="22"/>
      <c r="D27" s="22"/>
      <c r="E27" s="22"/>
      <c r="F27" s="22"/>
      <c r="G27" s="22"/>
      <c r="H27" s="22"/>
      <c r="I27" s="22"/>
      <c r="J27" s="22"/>
      <c r="K27" s="22"/>
      <c r="L27" s="22"/>
      <c r="M27" s="22"/>
      <c r="N27" s="22"/>
      <c r="O27" s="22"/>
      <c r="P27" s="22"/>
    </row>
    <row r="28" spans="1:16" ht="16.5" customHeight="1">
      <c r="A28" s="22"/>
      <c r="B28" s="22"/>
      <c r="C28" s="22"/>
      <c r="D28" s="22"/>
      <c r="E28" s="22"/>
      <c r="F28" s="22"/>
      <c r="G28" s="22"/>
      <c r="H28" s="22"/>
      <c r="I28" s="22"/>
      <c r="J28" s="22"/>
      <c r="K28" s="22"/>
      <c r="L28" s="22"/>
      <c r="M28" s="22"/>
      <c r="N28" s="22"/>
      <c r="O28" s="22"/>
      <c r="P28" s="22"/>
    </row>
    <row r="29" spans="1:16" ht="16.5" customHeight="1">
      <c r="A29" s="22"/>
      <c r="B29" s="22"/>
      <c r="C29" s="22"/>
      <c r="D29" s="22"/>
      <c r="E29" s="22"/>
      <c r="F29" s="22"/>
      <c r="G29" s="22"/>
      <c r="H29" s="22"/>
      <c r="I29" s="22"/>
      <c r="J29" s="22"/>
      <c r="K29" s="22"/>
      <c r="L29" s="22"/>
      <c r="M29" s="22"/>
      <c r="N29" s="22"/>
      <c r="O29" s="22"/>
      <c r="P29" s="22"/>
    </row>
    <row r="30" spans="1:16" ht="16.5" customHeight="1">
      <c r="A30" s="22"/>
      <c r="B30" s="22"/>
      <c r="C30" s="22"/>
      <c r="D30" s="22"/>
      <c r="E30" s="22"/>
      <c r="F30" s="22"/>
      <c r="G30" s="22"/>
      <c r="H30" s="22"/>
      <c r="I30" s="22"/>
      <c r="J30" s="22"/>
      <c r="K30" s="22"/>
      <c r="L30" s="22"/>
      <c r="M30" s="22"/>
      <c r="N30" s="22"/>
      <c r="O30" s="22"/>
      <c r="P30" s="22"/>
    </row>
    <row r="31" spans="1:16" ht="16.5" customHeight="1">
      <c r="A31" s="22"/>
      <c r="B31" s="22"/>
      <c r="C31" s="22"/>
      <c r="D31" s="22"/>
      <c r="E31" s="22"/>
      <c r="F31" s="22"/>
      <c r="G31" s="22"/>
      <c r="H31" s="22"/>
      <c r="I31" s="22"/>
      <c r="J31" s="22"/>
      <c r="K31" s="22"/>
      <c r="L31" s="22"/>
      <c r="M31" s="22"/>
      <c r="N31" s="22"/>
      <c r="O31" s="22"/>
      <c r="P31" s="22"/>
    </row>
    <row r="32" spans="1:16" ht="31.5" customHeight="1" thickBot="1">
      <c r="A32" s="22"/>
      <c r="B32" s="22"/>
      <c r="C32" s="22"/>
      <c r="D32" s="22"/>
      <c r="E32" s="22"/>
      <c r="F32" s="22"/>
      <c r="G32" s="22"/>
      <c r="H32" s="22"/>
      <c r="I32" s="22"/>
      <c r="J32" s="24" t="s">
        <v>6</v>
      </c>
      <c r="K32" s="22"/>
      <c r="L32" s="22"/>
      <c r="M32" s="22"/>
      <c r="N32" s="22"/>
      <c r="O32" s="22"/>
      <c r="P32" s="22"/>
    </row>
    <row r="33" spans="1:16" ht="39" customHeight="1" thickBot="1">
      <c r="A33" s="22"/>
      <c r="B33" s="25" t="s">
        <v>7</v>
      </c>
      <c r="C33" s="26"/>
      <c r="D33" s="26"/>
      <c r="E33" s="27" t="s">
        <v>2</v>
      </c>
      <c r="F33" s="28" t="s">
        <v>552</v>
      </c>
      <c r="G33" s="29" t="s">
        <v>553</v>
      </c>
      <c r="H33" s="29" t="s">
        <v>554</v>
      </c>
      <c r="I33" s="29" t="s">
        <v>555</v>
      </c>
      <c r="J33" s="30" t="s">
        <v>556</v>
      </c>
      <c r="K33" s="22"/>
      <c r="L33" s="22"/>
      <c r="M33" s="22"/>
      <c r="N33" s="22"/>
      <c r="O33" s="22"/>
      <c r="P33" s="22"/>
    </row>
    <row r="34" spans="1:16" ht="39" customHeight="1">
      <c r="A34" s="22"/>
      <c r="B34" s="31"/>
      <c r="C34" s="1250" t="s">
        <v>561</v>
      </c>
      <c r="D34" s="1250"/>
      <c r="E34" s="1251"/>
      <c r="F34" s="32">
        <v>3.32</v>
      </c>
      <c r="G34" s="33">
        <v>4.32</v>
      </c>
      <c r="H34" s="33">
        <v>5.08</v>
      </c>
      <c r="I34" s="33">
        <v>5.96</v>
      </c>
      <c r="J34" s="34">
        <v>7.16</v>
      </c>
      <c r="K34" s="22"/>
      <c r="L34" s="22"/>
      <c r="M34" s="22"/>
      <c r="N34" s="22"/>
      <c r="O34" s="22"/>
      <c r="P34" s="22"/>
    </row>
    <row r="35" spans="1:16" ht="39" customHeight="1">
      <c r="A35" s="22"/>
      <c r="B35" s="35"/>
      <c r="C35" s="1244" t="s">
        <v>562</v>
      </c>
      <c r="D35" s="1245"/>
      <c r="E35" s="1246"/>
      <c r="F35" s="36">
        <v>2.7</v>
      </c>
      <c r="G35" s="37">
        <v>3.19</v>
      </c>
      <c r="H35" s="37">
        <v>2.41</v>
      </c>
      <c r="I35" s="37">
        <v>2.27</v>
      </c>
      <c r="J35" s="38">
        <v>2.71</v>
      </c>
      <c r="K35" s="22"/>
      <c r="L35" s="22"/>
      <c r="M35" s="22"/>
      <c r="N35" s="22"/>
      <c r="O35" s="22"/>
      <c r="P35" s="22"/>
    </row>
    <row r="36" spans="1:16" ht="39" customHeight="1">
      <c r="A36" s="22"/>
      <c r="B36" s="35"/>
      <c r="C36" s="1244" t="s">
        <v>563</v>
      </c>
      <c r="D36" s="1245"/>
      <c r="E36" s="1246"/>
      <c r="F36" s="36">
        <v>4.43</v>
      </c>
      <c r="G36" s="37">
        <v>5.05</v>
      </c>
      <c r="H36" s="37">
        <v>3.06</v>
      </c>
      <c r="I36" s="37">
        <v>2.37</v>
      </c>
      <c r="J36" s="38">
        <v>1.1200000000000001</v>
      </c>
      <c r="K36" s="22"/>
      <c r="L36" s="22"/>
      <c r="M36" s="22"/>
      <c r="N36" s="22"/>
      <c r="O36" s="22"/>
      <c r="P36" s="22"/>
    </row>
    <row r="37" spans="1:16" ht="39" customHeight="1">
      <c r="A37" s="22"/>
      <c r="B37" s="35"/>
      <c r="C37" s="1244" t="s">
        <v>564</v>
      </c>
      <c r="D37" s="1245"/>
      <c r="E37" s="1246"/>
      <c r="F37" s="36">
        <v>0.79</v>
      </c>
      <c r="G37" s="37">
        <v>0.55000000000000004</v>
      </c>
      <c r="H37" s="37">
        <v>1.02</v>
      </c>
      <c r="I37" s="37">
        <v>0.89</v>
      </c>
      <c r="J37" s="38">
        <v>0.93</v>
      </c>
      <c r="K37" s="22"/>
      <c r="L37" s="22"/>
      <c r="M37" s="22"/>
      <c r="N37" s="22"/>
      <c r="O37" s="22"/>
      <c r="P37" s="22"/>
    </row>
    <row r="38" spans="1:16" ht="39" customHeight="1">
      <c r="A38" s="22"/>
      <c r="B38" s="35"/>
      <c r="C38" s="1244" t="s">
        <v>565</v>
      </c>
      <c r="D38" s="1245"/>
      <c r="E38" s="1246"/>
      <c r="F38" s="36" t="s">
        <v>510</v>
      </c>
      <c r="G38" s="37" t="s">
        <v>510</v>
      </c>
      <c r="H38" s="37" t="s">
        <v>510</v>
      </c>
      <c r="I38" s="37" t="s">
        <v>510</v>
      </c>
      <c r="J38" s="38">
        <v>0.52</v>
      </c>
      <c r="K38" s="22"/>
      <c r="L38" s="22"/>
      <c r="M38" s="22"/>
      <c r="N38" s="22"/>
      <c r="O38" s="22"/>
      <c r="P38" s="22"/>
    </row>
    <row r="39" spans="1:16" ht="39" customHeight="1">
      <c r="A39" s="22"/>
      <c r="B39" s="35"/>
      <c r="C39" s="1244" t="s">
        <v>566</v>
      </c>
      <c r="D39" s="1245"/>
      <c r="E39" s="1246"/>
      <c r="F39" s="36">
        <v>0</v>
      </c>
      <c r="G39" s="37">
        <v>0</v>
      </c>
      <c r="H39" s="37">
        <v>0</v>
      </c>
      <c r="I39" s="37">
        <v>0</v>
      </c>
      <c r="J39" s="38">
        <v>0</v>
      </c>
      <c r="K39" s="22"/>
      <c r="L39" s="22"/>
      <c r="M39" s="22"/>
      <c r="N39" s="22"/>
      <c r="O39" s="22"/>
      <c r="P39" s="22"/>
    </row>
    <row r="40" spans="1:16" ht="39" customHeight="1">
      <c r="A40" s="22"/>
      <c r="B40" s="35"/>
      <c r="C40" s="1244" t="s">
        <v>567</v>
      </c>
      <c r="D40" s="1245"/>
      <c r="E40" s="1246"/>
      <c r="F40" s="36">
        <v>0</v>
      </c>
      <c r="G40" s="37">
        <v>0</v>
      </c>
      <c r="H40" s="37">
        <v>0</v>
      </c>
      <c r="I40" s="37">
        <v>0</v>
      </c>
      <c r="J40" s="38">
        <v>0</v>
      </c>
      <c r="K40" s="22"/>
      <c r="L40" s="22"/>
      <c r="M40" s="22"/>
      <c r="N40" s="22"/>
      <c r="O40" s="22"/>
      <c r="P40" s="22"/>
    </row>
    <row r="41" spans="1:16" ht="39" customHeight="1">
      <c r="A41" s="22"/>
      <c r="B41" s="35"/>
      <c r="C41" s="1244" t="s">
        <v>568</v>
      </c>
      <c r="D41" s="1245"/>
      <c r="E41" s="1246"/>
      <c r="F41" s="36">
        <v>0</v>
      </c>
      <c r="G41" s="37">
        <v>0</v>
      </c>
      <c r="H41" s="37">
        <v>0</v>
      </c>
      <c r="I41" s="37">
        <v>0</v>
      </c>
      <c r="J41" s="38">
        <v>0</v>
      </c>
      <c r="K41" s="22"/>
      <c r="L41" s="22"/>
      <c r="M41" s="22"/>
      <c r="N41" s="22"/>
      <c r="O41" s="22"/>
      <c r="P41" s="22"/>
    </row>
    <row r="42" spans="1:16" ht="39" customHeight="1">
      <c r="A42" s="22"/>
      <c r="B42" s="39"/>
      <c r="C42" s="1244" t="s">
        <v>569</v>
      </c>
      <c r="D42" s="1245"/>
      <c r="E42" s="1246"/>
      <c r="F42" s="36" t="s">
        <v>510</v>
      </c>
      <c r="G42" s="37" t="s">
        <v>510</v>
      </c>
      <c r="H42" s="37" t="s">
        <v>510</v>
      </c>
      <c r="I42" s="37" t="s">
        <v>510</v>
      </c>
      <c r="J42" s="38" t="s">
        <v>510</v>
      </c>
      <c r="K42" s="22"/>
      <c r="L42" s="22"/>
      <c r="M42" s="22"/>
      <c r="N42" s="22"/>
      <c r="O42" s="22"/>
      <c r="P42" s="22"/>
    </row>
    <row r="43" spans="1:16" ht="39" customHeight="1" thickBot="1">
      <c r="A43" s="22"/>
      <c r="B43" s="40"/>
      <c r="C43" s="1247" t="s">
        <v>570</v>
      </c>
      <c r="D43" s="1248"/>
      <c r="E43" s="1249"/>
      <c r="F43" s="41">
        <v>0.05</v>
      </c>
      <c r="G43" s="42">
        <v>0</v>
      </c>
      <c r="H43" s="42">
        <v>0</v>
      </c>
      <c r="I43" s="42">
        <v>0.37</v>
      </c>
      <c r="J43" s="43">
        <v>0</v>
      </c>
      <c r="K43" s="22"/>
      <c r="L43" s="22"/>
      <c r="M43" s="22"/>
      <c r="N43" s="22"/>
      <c r="O43" s="22"/>
      <c r="P43" s="22"/>
    </row>
    <row r="44" spans="1:16" ht="39" customHeight="1">
      <c r="A44" s="22"/>
      <c r="B44" s="44" t="s">
        <v>8</v>
      </c>
      <c r="C44" s="45"/>
      <c r="D44" s="46"/>
      <c r="E44" s="46"/>
      <c r="F44" s="47"/>
      <c r="G44" s="47"/>
      <c r="H44" s="47"/>
      <c r="I44" s="47"/>
      <c r="J44" s="47"/>
      <c r="K44" s="22"/>
      <c r="L44" s="22"/>
      <c r="M44" s="22"/>
      <c r="N44" s="22"/>
      <c r="O44" s="22"/>
      <c r="P44" s="22"/>
    </row>
    <row r="45" spans="1:16" ht="18" customHeight="1">
      <c r="A45" s="22"/>
      <c r="B45" s="22"/>
      <c r="C45" s="22"/>
      <c r="D45" s="22"/>
      <c r="E45" s="22"/>
      <c r="F45" s="22"/>
      <c r="G45" s="22"/>
      <c r="H45" s="22"/>
      <c r="I45" s="22"/>
      <c r="J45" s="22"/>
      <c r="K45" s="22"/>
      <c r="L45" s="22"/>
      <c r="M45" s="22"/>
      <c r="N45" s="22"/>
      <c r="O45" s="22"/>
      <c r="P45" s="22"/>
    </row>
  </sheetData>
  <sheetProtection algorithmName="SHA-512" hashValue="D0KB1/m0hBBNA1Snk7v7/6Ele/lb9YXpXiu0dmctf/uSwOanN7eaYzsEBF8mobsyjfNAuFNUHpHpEKv2ya4g+Q==" saltValue="rx+0BOwHytTBeVKaHggnaQ=="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rowBreaks count="1" manualBreakCount="1">
    <brk id="47" max="15"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62"/>
  <sheetViews>
    <sheetView showGridLines="0" zoomScaleSheetLayoutView="55" workbookViewId="0"/>
  </sheetViews>
  <sheetFormatPr defaultColWidth="0" defaultRowHeight="12.6" customHeight="1" zeroHeight="1"/>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c r="A1" s="48"/>
      <c r="B1" s="48"/>
      <c r="C1" s="48"/>
      <c r="D1" s="48"/>
      <c r="E1" s="48"/>
      <c r="F1" s="48"/>
      <c r="G1" s="48"/>
      <c r="H1" s="48"/>
      <c r="I1" s="48"/>
      <c r="J1" s="48"/>
      <c r="K1" s="48"/>
      <c r="L1" s="48"/>
      <c r="M1" s="48"/>
      <c r="N1" s="48"/>
      <c r="O1" s="48"/>
      <c r="P1" s="48"/>
      <c r="Q1" s="48"/>
      <c r="R1" s="48"/>
      <c r="S1" s="48"/>
      <c r="T1" s="48"/>
      <c r="U1" s="48"/>
    </row>
    <row r="2" spans="1:21" ht="13.5" customHeight="1">
      <c r="A2" s="48"/>
      <c r="B2" s="48"/>
      <c r="C2" s="48"/>
      <c r="D2" s="48"/>
      <c r="E2" s="48"/>
      <c r="F2" s="48"/>
      <c r="G2" s="48"/>
      <c r="H2" s="48"/>
      <c r="I2" s="48"/>
      <c r="J2" s="48"/>
      <c r="K2" s="48"/>
      <c r="L2" s="48"/>
      <c r="M2" s="48"/>
      <c r="N2" s="48"/>
      <c r="O2" s="48"/>
      <c r="P2" s="48"/>
      <c r="Q2" s="48"/>
      <c r="R2" s="48"/>
      <c r="S2" s="48"/>
      <c r="T2" s="48"/>
      <c r="U2" s="48"/>
    </row>
    <row r="3" spans="1:21" ht="13.5" customHeight="1">
      <c r="A3" s="48"/>
      <c r="B3" s="48"/>
      <c r="C3" s="48"/>
      <c r="D3" s="48"/>
      <c r="E3" s="48"/>
      <c r="F3" s="48"/>
      <c r="G3" s="48"/>
      <c r="H3" s="48"/>
      <c r="I3" s="48"/>
      <c r="J3" s="48"/>
      <c r="K3" s="48"/>
      <c r="L3" s="48"/>
      <c r="M3" s="48"/>
      <c r="N3" s="48"/>
      <c r="O3" s="48"/>
      <c r="P3" s="48"/>
      <c r="Q3" s="48"/>
      <c r="R3" s="48"/>
      <c r="S3" s="48"/>
      <c r="T3" s="48"/>
      <c r="U3" s="48"/>
    </row>
    <row r="4" spans="1:21" ht="13.5" customHeight="1">
      <c r="A4" s="48"/>
      <c r="B4" s="48"/>
      <c r="C4" s="48"/>
      <c r="D4" s="48"/>
      <c r="E4" s="48"/>
      <c r="F4" s="48"/>
      <c r="G4" s="48"/>
      <c r="H4" s="48"/>
      <c r="I4" s="48"/>
      <c r="J4" s="48"/>
      <c r="K4" s="48"/>
      <c r="L4" s="48"/>
      <c r="M4" s="48"/>
      <c r="N4" s="48"/>
      <c r="O4" s="48"/>
      <c r="P4" s="48"/>
      <c r="Q4" s="48"/>
      <c r="R4" s="48"/>
      <c r="S4" s="48"/>
      <c r="T4" s="48"/>
      <c r="U4" s="48"/>
    </row>
    <row r="5" spans="1:21" ht="13.5" customHeight="1">
      <c r="A5" s="48"/>
      <c r="B5" s="48"/>
      <c r="C5" s="48"/>
      <c r="D5" s="48"/>
      <c r="E5" s="48"/>
      <c r="F5" s="48"/>
      <c r="G5" s="48"/>
      <c r="H5" s="48"/>
      <c r="I5" s="48"/>
      <c r="J5" s="48"/>
      <c r="K5" s="48"/>
      <c r="L5" s="48"/>
      <c r="M5" s="48"/>
      <c r="N5" s="48"/>
      <c r="O5" s="48"/>
      <c r="P5" s="48"/>
      <c r="Q5" s="48"/>
      <c r="R5" s="48"/>
      <c r="S5" s="48"/>
      <c r="T5" s="48"/>
      <c r="U5" s="48"/>
    </row>
    <row r="6" spans="1:21" ht="13.5" customHeight="1">
      <c r="A6" s="48"/>
      <c r="B6" s="48"/>
      <c r="C6" s="48"/>
      <c r="D6" s="48"/>
      <c r="E6" s="48"/>
      <c r="F6" s="48"/>
      <c r="G6" s="48"/>
      <c r="H6" s="48"/>
      <c r="I6" s="48"/>
      <c r="J6" s="48"/>
      <c r="K6" s="48"/>
      <c r="L6" s="48"/>
      <c r="M6" s="48"/>
      <c r="N6" s="48"/>
      <c r="O6" s="48"/>
      <c r="P6" s="48"/>
      <c r="Q6" s="48"/>
      <c r="R6" s="48"/>
      <c r="S6" s="48"/>
      <c r="T6" s="48"/>
      <c r="U6" s="48"/>
    </row>
    <row r="7" spans="1:21" ht="13.5" customHeight="1">
      <c r="A7" s="48"/>
      <c r="B7" s="48"/>
      <c r="C7" s="48"/>
      <c r="D7" s="48"/>
      <c r="E7" s="48"/>
      <c r="F7" s="48"/>
      <c r="G7" s="48"/>
      <c r="H7" s="48"/>
      <c r="I7" s="48"/>
      <c r="J7" s="48"/>
      <c r="K7" s="48"/>
      <c r="L7" s="48"/>
      <c r="M7" s="48"/>
      <c r="N7" s="48"/>
      <c r="O7" s="48"/>
      <c r="P7" s="48"/>
      <c r="Q7" s="48"/>
      <c r="R7" s="48"/>
      <c r="S7" s="48"/>
      <c r="T7" s="48"/>
      <c r="U7" s="48"/>
    </row>
    <row r="8" spans="1:21" ht="13.5" customHeight="1">
      <c r="A8" s="48"/>
      <c r="B8" s="48"/>
      <c r="C8" s="48"/>
      <c r="D8" s="48"/>
      <c r="E8" s="48"/>
      <c r="F8" s="48"/>
      <c r="G8" s="48"/>
      <c r="H8" s="48"/>
      <c r="I8" s="48"/>
      <c r="J8" s="48"/>
      <c r="K8" s="48"/>
      <c r="L8" s="48"/>
      <c r="M8" s="48"/>
      <c r="N8" s="48"/>
      <c r="O8" s="48"/>
      <c r="P8" s="48"/>
      <c r="Q8" s="48"/>
      <c r="R8" s="48"/>
      <c r="S8" s="48"/>
      <c r="T8" s="48"/>
      <c r="U8" s="48"/>
    </row>
    <row r="9" spans="1:21" ht="13.5" customHeight="1">
      <c r="A9" s="48"/>
      <c r="B9" s="48"/>
      <c r="C9" s="48"/>
      <c r="D9" s="48"/>
      <c r="E9" s="48"/>
      <c r="F9" s="48"/>
      <c r="G9" s="48"/>
      <c r="H9" s="48"/>
      <c r="I9" s="48"/>
      <c r="J9" s="48"/>
      <c r="K9" s="48"/>
      <c r="L9" s="48"/>
      <c r="M9" s="48"/>
      <c r="N9" s="48"/>
      <c r="O9" s="48"/>
      <c r="P9" s="48"/>
      <c r="Q9" s="48"/>
      <c r="R9" s="48"/>
      <c r="S9" s="48"/>
      <c r="T9" s="48"/>
      <c r="U9" s="48"/>
    </row>
    <row r="10" spans="1:21" ht="13.5" customHeight="1">
      <c r="A10" s="48"/>
      <c r="B10" s="48"/>
      <c r="C10" s="48"/>
      <c r="D10" s="48"/>
      <c r="E10" s="48"/>
      <c r="F10" s="48"/>
      <c r="G10" s="48"/>
      <c r="H10" s="48"/>
      <c r="I10" s="48"/>
      <c r="J10" s="48"/>
      <c r="K10" s="48"/>
      <c r="L10" s="48"/>
      <c r="M10" s="48"/>
      <c r="N10" s="48"/>
      <c r="O10" s="48"/>
      <c r="P10" s="48"/>
      <c r="Q10" s="48"/>
      <c r="R10" s="48"/>
      <c r="S10" s="48"/>
      <c r="T10" s="48"/>
      <c r="U10" s="48"/>
    </row>
    <row r="11" spans="1:21" ht="13.5" customHeight="1">
      <c r="A11" s="48"/>
      <c r="B11" s="48"/>
      <c r="C11" s="48"/>
      <c r="D11" s="48"/>
      <c r="E11" s="48"/>
      <c r="F11" s="48"/>
      <c r="G11" s="48"/>
      <c r="H11" s="48"/>
      <c r="I11" s="48"/>
      <c r="J11" s="48"/>
      <c r="K11" s="48"/>
      <c r="L11" s="48"/>
      <c r="M11" s="48"/>
      <c r="N11" s="48"/>
      <c r="O11" s="48"/>
      <c r="P11" s="48"/>
      <c r="Q11" s="48"/>
      <c r="R11" s="48"/>
      <c r="S11" s="48"/>
      <c r="T11" s="48"/>
      <c r="U11" s="48"/>
    </row>
    <row r="12" spans="1:21" ht="13.5" customHeight="1">
      <c r="A12" s="48"/>
      <c r="B12" s="48"/>
      <c r="C12" s="48"/>
      <c r="D12" s="48"/>
      <c r="E12" s="48"/>
      <c r="F12" s="48"/>
      <c r="G12" s="48"/>
      <c r="H12" s="48"/>
      <c r="I12" s="48"/>
      <c r="J12" s="48"/>
      <c r="K12" s="48"/>
      <c r="L12" s="48"/>
      <c r="M12" s="48"/>
      <c r="N12" s="48"/>
      <c r="O12" s="48"/>
      <c r="P12" s="48"/>
      <c r="Q12" s="48"/>
      <c r="R12" s="48"/>
      <c r="S12" s="48"/>
      <c r="T12" s="48"/>
      <c r="U12" s="48"/>
    </row>
    <row r="13" spans="1:21" ht="13.5" customHeight="1">
      <c r="A13" s="48"/>
      <c r="B13" s="48"/>
      <c r="C13" s="48"/>
      <c r="D13" s="48"/>
      <c r="E13" s="48"/>
      <c r="F13" s="48"/>
      <c r="G13" s="48"/>
      <c r="H13" s="48"/>
      <c r="I13" s="48"/>
      <c r="J13" s="48"/>
      <c r="K13" s="48"/>
      <c r="L13" s="48"/>
      <c r="M13" s="48"/>
      <c r="N13" s="48"/>
      <c r="O13" s="48"/>
      <c r="P13" s="48"/>
      <c r="Q13" s="48"/>
      <c r="R13" s="48"/>
      <c r="S13" s="48"/>
      <c r="T13" s="48"/>
      <c r="U13" s="48"/>
    </row>
    <row r="14" spans="1:21" ht="13.5" customHeight="1">
      <c r="A14" s="48"/>
      <c r="B14" s="48"/>
      <c r="C14" s="48"/>
      <c r="D14" s="48"/>
      <c r="E14" s="48"/>
      <c r="F14" s="48"/>
      <c r="G14" s="48"/>
      <c r="H14" s="48"/>
      <c r="I14" s="48"/>
      <c r="J14" s="48"/>
      <c r="K14" s="48"/>
      <c r="L14" s="48"/>
      <c r="M14" s="48"/>
      <c r="N14" s="48"/>
      <c r="O14" s="48"/>
      <c r="P14" s="48"/>
      <c r="Q14" s="48"/>
      <c r="R14" s="48"/>
      <c r="S14" s="48"/>
      <c r="T14" s="48"/>
      <c r="U14" s="48"/>
    </row>
    <row r="15" spans="1:21" ht="13.5" customHeight="1">
      <c r="A15" s="48"/>
      <c r="B15" s="48"/>
      <c r="C15" s="48"/>
      <c r="D15" s="48"/>
      <c r="E15" s="48"/>
      <c r="F15" s="48"/>
      <c r="G15" s="48"/>
      <c r="H15" s="48"/>
      <c r="I15" s="48"/>
      <c r="J15" s="48"/>
      <c r="K15" s="48"/>
      <c r="L15" s="48"/>
      <c r="M15" s="48"/>
      <c r="N15" s="48"/>
      <c r="O15" s="48"/>
      <c r="P15" s="48"/>
      <c r="Q15" s="48"/>
      <c r="R15" s="48"/>
      <c r="S15" s="48"/>
      <c r="T15" s="48"/>
      <c r="U15" s="48"/>
    </row>
    <row r="16" spans="1:21" ht="13.5" customHeight="1">
      <c r="A16" s="48"/>
      <c r="B16" s="48"/>
      <c r="C16" s="48"/>
      <c r="D16" s="48"/>
      <c r="E16" s="48"/>
      <c r="F16" s="48"/>
      <c r="G16" s="48"/>
      <c r="H16" s="48"/>
      <c r="I16" s="48"/>
      <c r="J16" s="48"/>
      <c r="K16" s="48"/>
      <c r="L16" s="48"/>
      <c r="M16" s="48"/>
      <c r="N16" s="48"/>
      <c r="O16" s="48"/>
      <c r="P16" s="48"/>
      <c r="Q16" s="48"/>
      <c r="R16" s="48"/>
      <c r="S16" s="48"/>
      <c r="T16" s="48"/>
      <c r="U16" s="48"/>
    </row>
    <row r="17" spans="1:21" ht="13.5" customHeight="1">
      <c r="A17" s="48"/>
      <c r="B17" s="48"/>
      <c r="C17" s="48"/>
      <c r="D17" s="48"/>
      <c r="E17" s="48"/>
      <c r="F17" s="48"/>
      <c r="G17" s="48"/>
      <c r="H17" s="48"/>
      <c r="I17" s="48"/>
      <c r="J17" s="48"/>
      <c r="K17" s="48"/>
      <c r="L17" s="48"/>
      <c r="M17" s="48"/>
      <c r="N17" s="48"/>
      <c r="O17" s="48"/>
      <c r="P17" s="48"/>
      <c r="Q17" s="48"/>
      <c r="R17" s="48"/>
      <c r="S17" s="48"/>
      <c r="T17" s="48"/>
      <c r="U17" s="48"/>
    </row>
    <row r="18" spans="1:21" ht="13.5" customHeight="1">
      <c r="A18" s="48"/>
      <c r="B18" s="48"/>
      <c r="C18" s="48"/>
      <c r="D18" s="48"/>
      <c r="E18" s="48"/>
      <c r="F18" s="48"/>
      <c r="G18" s="48"/>
      <c r="H18" s="48"/>
      <c r="I18" s="48"/>
      <c r="J18" s="48"/>
      <c r="K18" s="48"/>
      <c r="L18" s="48"/>
      <c r="M18" s="48"/>
      <c r="N18" s="48"/>
      <c r="O18" s="48"/>
      <c r="P18" s="48"/>
      <c r="Q18" s="48"/>
      <c r="R18" s="48"/>
      <c r="S18" s="48"/>
      <c r="T18" s="48"/>
      <c r="U18" s="48"/>
    </row>
    <row r="19" spans="1:21" ht="13.5" customHeight="1">
      <c r="A19" s="48"/>
      <c r="B19" s="48"/>
      <c r="C19" s="48"/>
      <c r="D19" s="48"/>
      <c r="E19" s="48"/>
      <c r="F19" s="48"/>
      <c r="G19" s="48"/>
      <c r="H19" s="48"/>
      <c r="I19" s="48"/>
      <c r="J19" s="48"/>
      <c r="K19" s="48"/>
      <c r="L19" s="48"/>
      <c r="M19" s="48"/>
      <c r="N19" s="48"/>
      <c r="O19" s="48"/>
      <c r="P19" s="48"/>
      <c r="Q19" s="48"/>
      <c r="R19" s="48"/>
      <c r="S19" s="48"/>
      <c r="T19" s="48"/>
      <c r="U19" s="48"/>
    </row>
    <row r="20" spans="1:21" ht="13.5" customHeight="1">
      <c r="A20" s="48"/>
      <c r="B20" s="48"/>
      <c r="C20" s="48"/>
      <c r="D20" s="48"/>
      <c r="E20" s="48"/>
      <c r="F20" s="48"/>
      <c r="G20" s="48"/>
      <c r="H20" s="48"/>
      <c r="I20" s="48"/>
      <c r="J20" s="48"/>
      <c r="K20" s="48"/>
      <c r="L20" s="48"/>
      <c r="M20" s="48"/>
      <c r="N20" s="48"/>
      <c r="O20" s="48"/>
      <c r="P20" s="48"/>
      <c r="Q20" s="48"/>
      <c r="R20" s="48"/>
      <c r="S20" s="48"/>
      <c r="T20" s="48"/>
      <c r="U20" s="48"/>
    </row>
    <row r="21" spans="1:21" ht="13.5" customHeight="1">
      <c r="A21" s="48"/>
      <c r="B21" s="48"/>
      <c r="C21" s="48"/>
      <c r="D21" s="48"/>
      <c r="E21" s="48"/>
      <c r="F21" s="48"/>
      <c r="G21" s="48"/>
      <c r="H21" s="48"/>
      <c r="I21" s="48"/>
      <c r="J21" s="48"/>
      <c r="K21" s="48"/>
      <c r="L21" s="48"/>
      <c r="M21" s="48"/>
      <c r="N21" s="48"/>
      <c r="O21" s="48"/>
      <c r="P21" s="48"/>
      <c r="Q21" s="48"/>
      <c r="R21" s="48"/>
      <c r="S21" s="48"/>
      <c r="T21" s="48"/>
      <c r="U21" s="48"/>
    </row>
    <row r="22" spans="1:21" ht="13.5" customHeight="1">
      <c r="A22" s="48"/>
      <c r="B22" s="48"/>
      <c r="C22" s="48"/>
      <c r="D22" s="48"/>
      <c r="E22" s="48"/>
      <c r="F22" s="48"/>
      <c r="G22" s="48"/>
      <c r="H22" s="48"/>
      <c r="I22" s="48"/>
      <c r="J22" s="48"/>
      <c r="K22" s="48"/>
      <c r="L22" s="48"/>
      <c r="M22" s="48"/>
      <c r="N22" s="48"/>
      <c r="O22" s="48"/>
      <c r="P22" s="48"/>
      <c r="Q22" s="48"/>
      <c r="R22" s="48"/>
      <c r="S22" s="48"/>
      <c r="T22" s="48"/>
      <c r="U22" s="48"/>
    </row>
    <row r="23" spans="1:21" ht="13.5" customHeight="1">
      <c r="A23" s="48"/>
      <c r="B23" s="48"/>
      <c r="C23" s="48"/>
      <c r="D23" s="48"/>
      <c r="E23" s="48"/>
      <c r="F23" s="48"/>
      <c r="G23" s="48"/>
      <c r="H23" s="48"/>
      <c r="I23" s="48"/>
      <c r="J23" s="48"/>
      <c r="K23" s="48"/>
      <c r="L23" s="48"/>
      <c r="M23" s="48"/>
      <c r="N23" s="48"/>
      <c r="O23" s="48"/>
      <c r="P23" s="48"/>
      <c r="Q23" s="48"/>
      <c r="R23" s="48"/>
      <c r="S23" s="48"/>
      <c r="T23" s="48"/>
      <c r="U23" s="48"/>
    </row>
    <row r="24" spans="1:21" ht="13.5" customHeight="1">
      <c r="A24" s="48"/>
      <c r="B24" s="48"/>
      <c r="C24" s="48"/>
      <c r="D24" s="48"/>
      <c r="E24" s="48"/>
      <c r="F24" s="48"/>
      <c r="G24" s="48"/>
      <c r="H24" s="48"/>
      <c r="I24" s="48"/>
      <c r="J24" s="48"/>
      <c r="K24" s="48"/>
      <c r="L24" s="48"/>
      <c r="M24" s="48"/>
      <c r="N24" s="48"/>
      <c r="O24" s="48"/>
      <c r="P24" s="48"/>
      <c r="Q24" s="48"/>
      <c r="R24" s="48"/>
      <c r="S24" s="48"/>
      <c r="T24" s="48"/>
      <c r="U24" s="48"/>
    </row>
    <row r="25" spans="1:21" ht="13.5" customHeight="1">
      <c r="A25" s="48"/>
      <c r="B25" s="48"/>
      <c r="C25" s="48"/>
      <c r="D25" s="48"/>
      <c r="E25" s="48"/>
      <c r="F25" s="48"/>
      <c r="G25" s="48"/>
      <c r="H25" s="48"/>
      <c r="I25" s="48"/>
      <c r="J25" s="48"/>
      <c r="K25" s="48"/>
      <c r="L25" s="48"/>
      <c r="M25" s="48"/>
      <c r="N25" s="48"/>
      <c r="O25" s="48"/>
      <c r="P25" s="48"/>
      <c r="Q25" s="48"/>
      <c r="R25" s="48"/>
      <c r="S25" s="48"/>
      <c r="T25" s="48"/>
      <c r="U25" s="48"/>
    </row>
    <row r="26" spans="1:21" ht="13.5" customHeight="1">
      <c r="A26" s="48"/>
      <c r="B26" s="48"/>
      <c r="C26" s="48"/>
      <c r="D26" s="48"/>
      <c r="E26" s="48"/>
      <c r="F26" s="48"/>
      <c r="G26" s="48"/>
      <c r="H26" s="48"/>
      <c r="I26" s="48"/>
      <c r="J26" s="48"/>
      <c r="K26" s="48"/>
      <c r="L26" s="48"/>
      <c r="M26" s="48"/>
      <c r="N26" s="48"/>
      <c r="O26" s="48"/>
      <c r="P26" s="48"/>
      <c r="Q26" s="48"/>
      <c r="R26" s="48"/>
      <c r="S26" s="48"/>
      <c r="T26" s="48"/>
      <c r="U26" s="48"/>
    </row>
    <row r="27" spans="1:21" ht="13.5" customHeight="1">
      <c r="A27" s="48"/>
      <c r="B27" s="48"/>
      <c r="C27" s="48"/>
      <c r="D27" s="48"/>
      <c r="E27" s="48"/>
      <c r="F27" s="48"/>
      <c r="G27" s="48"/>
      <c r="H27" s="48"/>
      <c r="I27" s="48"/>
      <c r="J27" s="48"/>
      <c r="K27" s="48"/>
      <c r="L27" s="48"/>
      <c r="M27" s="48"/>
      <c r="N27" s="48"/>
      <c r="O27" s="48"/>
      <c r="P27" s="48"/>
      <c r="Q27" s="48"/>
      <c r="R27" s="48"/>
      <c r="S27" s="48"/>
      <c r="T27" s="48"/>
      <c r="U27" s="48"/>
    </row>
    <row r="28" spans="1:21" ht="13.5" customHeight="1">
      <c r="A28" s="48"/>
      <c r="B28" s="48"/>
      <c r="C28" s="48"/>
      <c r="D28" s="48"/>
      <c r="E28" s="48"/>
      <c r="F28" s="48"/>
      <c r="G28" s="48"/>
      <c r="H28" s="48"/>
      <c r="I28" s="48"/>
      <c r="J28" s="48"/>
      <c r="K28" s="48"/>
      <c r="L28" s="48"/>
      <c r="M28" s="48"/>
      <c r="N28" s="48"/>
      <c r="O28" s="48"/>
      <c r="P28" s="48"/>
      <c r="Q28" s="48"/>
      <c r="R28" s="48"/>
      <c r="S28" s="48"/>
      <c r="T28" s="48"/>
      <c r="U28" s="48"/>
    </row>
    <row r="29" spans="1:21" ht="13.5" customHeight="1">
      <c r="A29" s="48"/>
      <c r="B29" s="48"/>
      <c r="C29" s="48"/>
      <c r="D29" s="48"/>
      <c r="E29" s="48"/>
      <c r="F29" s="48"/>
      <c r="G29" s="48"/>
      <c r="H29" s="48"/>
      <c r="I29" s="48"/>
      <c r="J29" s="48"/>
      <c r="K29" s="48"/>
      <c r="L29" s="48"/>
      <c r="M29" s="48"/>
      <c r="N29" s="48"/>
      <c r="O29" s="48"/>
      <c r="P29" s="48"/>
      <c r="Q29" s="48"/>
      <c r="R29" s="48"/>
      <c r="S29" s="48"/>
      <c r="T29" s="48"/>
      <c r="U29" s="48"/>
    </row>
    <row r="30" spans="1:21" ht="13.5" customHeight="1">
      <c r="A30" s="48"/>
      <c r="B30" s="48"/>
      <c r="C30" s="48"/>
      <c r="D30" s="48"/>
      <c r="E30" s="48"/>
      <c r="F30" s="48"/>
      <c r="G30" s="48"/>
      <c r="H30" s="48"/>
      <c r="I30" s="48"/>
      <c r="J30" s="48"/>
      <c r="K30" s="48"/>
      <c r="L30" s="48"/>
      <c r="M30" s="48"/>
      <c r="N30" s="48"/>
      <c r="O30" s="48"/>
      <c r="P30" s="48"/>
      <c r="Q30" s="48"/>
      <c r="R30" s="48"/>
      <c r="S30" s="48"/>
      <c r="T30" s="48"/>
      <c r="U30" s="48"/>
    </row>
    <row r="31" spans="1:21" ht="13.5" customHeight="1">
      <c r="A31" s="48"/>
      <c r="B31" s="48"/>
      <c r="C31" s="48"/>
      <c r="D31" s="48"/>
      <c r="E31" s="48"/>
      <c r="F31" s="48"/>
      <c r="G31" s="48"/>
      <c r="H31" s="48"/>
      <c r="I31" s="48"/>
      <c r="J31" s="48"/>
      <c r="K31" s="48"/>
      <c r="L31" s="48"/>
      <c r="M31" s="48"/>
      <c r="N31" s="48"/>
      <c r="O31" s="48"/>
      <c r="P31" s="48"/>
      <c r="Q31" s="48"/>
      <c r="R31" s="48"/>
      <c r="S31" s="48"/>
      <c r="T31" s="48"/>
      <c r="U31" s="48"/>
    </row>
    <row r="32" spans="1:21" ht="13.5" customHeight="1">
      <c r="A32" s="48"/>
      <c r="B32" s="48"/>
      <c r="C32" s="48"/>
      <c r="D32" s="48"/>
      <c r="E32" s="48"/>
      <c r="F32" s="48"/>
      <c r="G32" s="48"/>
      <c r="H32" s="48"/>
      <c r="I32" s="48"/>
      <c r="J32" s="48"/>
      <c r="K32" s="48"/>
      <c r="L32" s="48"/>
      <c r="M32" s="48"/>
      <c r="N32" s="48"/>
      <c r="O32" s="48"/>
      <c r="P32" s="48"/>
      <c r="Q32" s="48"/>
      <c r="R32" s="48"/>
      <c r="S32" s="48"/>
      <c r="T32" s="48"/>
      <c r="U32" s="48"/>
    </row>
    <row r="33" spans="1:21" ht="13.5" customHeight="1">
      <c r="A33" s="48"/>
      <c r="B33" s="48"/>
      <c r="C33" s="48"/>
      <c r="D33" s="48"/>
      <c r="E33" s="48"/>
      <c r="F33" s="48"/>
      <c r="G33" s="48"/>
      <c r="H33" s="48"/>
      <c r="I33" s="48"/>
      <c r="J33" s="48"/>
      <c r="K33" s="48"/>
      <c r="L33" s="48"/>
      <c r="M33" s="48"/>
      <c r="N33" s="48"/>
      <c r="O33" s="48"/>
      <c r="P33" s="48"/>
      <c r="Q33" s="48"/>
      <c r="R33" s="48"/>
      <c r="S33" s="48"/>
      <c r="T33" s="48"/>
      <c r="U33" s="48"/>
    </row>
    <row r="34" spans="1:21" ht="13.5" customHeight="1">
      <c r="A34" s="48"/>
      <c r="B34" s="48"/>
      <c r="C34" s="48"/>
      <c r="D34" s="48"/>
      <c r="E34" s="48"/>
      <c r="F34" s="48"/>
      <c r="G34" s="48"/>
      <c r="H34" s="48"/>
      <c r="I34" s="48"/>
      <c r="J34" s="48"/>
      <c r="K34" s="48"/>
      <c r="L34" s="48"/>
      <c r="M34" s="48"/>
      <c r="N34" s="48"/>
      <c r="O34" s="48"/>
      <c r="P34" s="48"/>
      <c r="Q34" s="48"/>
      <c r="R34" s="48"/>
      <c r="S34" s="48"/>
      <c r="T34" s="48"/>
      <c r="U34" s="48"/>
    </row>
    <row r="35" spans="1:21" ht="13.5" customHeight="1">
      <c r="A35" s="48"/>
      <c r="B35" s="48"/>
      <c r="C35" s="48"/>
      <c r="D35" s="48"/>
      <c r="E35" s="48"/>
      <c r="F35" s="48"/>
      <c r="G35" s="48"/>
      <c r="H35" s="48"/>
      <c r="I35" s="48"/>
      <c r="J35" s="48"/>
      <c r="K35" s="48"/>
      <c r="L35" s="48"/>
      <c r="M35" s="48"/>
      <c r="N35" s="48"/>
      <c r="O35" s="48"/>
      <c r="P35" s="48"/>
      <c r="Q35" s="48"/>
      <c r="R35" s="48"/>
      <c r="S35" s="48"/>
      <c r="T35" s="48"/>
      <c r="U35" s="48"/>
    </row>
    <row r="36" spans="1:21" ht="13.5" customHeight="1">
      <c r="A36" s="48"/>
      <c r="B36" s="48"/>
      <c r="C36" s="48"/>
      <c r="D36" s="48"/>
      <c r="E36" s="48"/>
      <c r="F36" s="48"/>
      <c r="G36" s="48"/>
      <c r="H36" s="48"/>
      <c r="I36" s="48"/>
      <c r="J36" s="48"/>
      <c r="K36" s="48"/>
      <c r="L36" s="48"/>
      <c r="M36" s="48"/>
      <c r="N36" s="48"/>
      <c r="O36" s="48"/>
      <c r="P36" s="48"/>
      <c r="Q36" s="48"/>
      <c r="R36" s="48"/>
      <c r="S36" s="48"/>
      <c r="T36" s="48"/>
      <c r="U36" s="48"/>
    </row>
    <row r="37" spans="1:21" ht="13.5" customHeight="1">
      <c r="A37" s="48"/>
      <c r="B37" s="48"/>
      <c r="C37" s="48"/>
      <c r="D37" s="48"/>
      <c r="E37" s="48"/>
      <c r="F37" s="48"/>
      <c r="G37" s="48"/>
      <c r="H37" s="48"/>
      <c r="I37" s="48"/>
      <c r="J37" s="48"/>
      <c r="K37" s="48"/>
      <c r="L37" s="48"/>
      <c r="M37" s="48"/>
      <c r="N37" s="48"/>
      <c r="O37" s="48"/>
      <c r="P37" s="48"/>
      <c r="Q37" s="48"/>
      <c r="R37" s="48"/>
      <c r="S37" s="48"/>
      <c r="T37" s="48"/>
      <c r="U37" s="48"/>
    </row>
    <row r="38" spans="1:21" ht="13.5" customHeight="1">
      <c r="A38" s="48"/>
      <c r="B38" s="48"/>
      <c r="C38" s="48"/>
      <c r="D38" s="48"/>
      <c r="E38" s="48"/>
      <c r="F38" s="48"/>
      <c r="G38" s="48"/>
      <c r="H38" s="48"/>
      <c r="I38" s="48"/>
      <c r="J38" s="48"/>
      <c r="K38" s="48"/>
      <c r="L38" s="48"/>
      <c r="M38" s="48"/>
      <c r="N38" s="48"/>
      <c r="O38" s="48"/>
      <c r="P38" s="48"/>
      <c r="Q38" s="48"/>
      <c r="R38" s="48"/>
      <c r="S38" s="48"/>
      <c r="T38" s="48"/>
      <c r="U38" s="48"/>
    </row>
    <row r="39" spans="1:21" ht="13.5" customHeight="1">
      <c r="A39" s="48"/>
      <c r="B39" s="48"/>
      <c r="C39" s="48"/>
      <c r="D39" s="48"/>
      <c r="E39" s="48"/>
      <c r="F39" s="48"/>
      <c r="G39" s="48"/>
      <c r="H39" s="48"/>
      <c r="I39" s="48"/>
      <c r="J39" s="48"/>
      <c r="K39" s="48"/>
      <c r="L39" s="48"/>
      <c r="M39" s="48"/>
      <c r="N39" s="48"/>
      <c r="O39" s="48"/>
      <c r="P39" s="48"/>
      <c r="Q39" s="48"/>
      <c r="R39" s="48"/>
      <c r="S39" s="48"/>
      <c r="T39" s="48"/>
      <c r="U39" s="48"/>
    </row>
    <row r="40" spans="1:21" ht="13.5" customHeight="1">
      <c r="A40" s="48"/>
      <c r="B40" s="48"/>
      <c r="C40" s="48"/>
      <c r="D40" s="48"/>
      <c r="E40" s="48"/>
      <c r="F40" s="48"/>
      <c r="G40" s="48"/>
      <c r="H40" s="48"/>
      <c r="I40" s="48"/>
      <c r="J40" s="48"/>
      <c r="K40" s="48"/>
      <c r="L40" s="48"/>
      <c r="M40" s="48"/>
      <c r="N40" s="48"/>
      <c r="O40" s="48"/>
      <c r="P40" s="48"/>
      <c r="Q40" s="48"/>
      <c r="R40" s="48"/>
      <c r="S40" s="48"/>
      <c r="T40" s="48"/>
      <c r="U40" s="48"/>
    </row>
    <row r="41" spans="1:21" ht="13.5" customHeight="1">
      <c r="A41" s="48"/>
      <c r="B41" s="48"/>
      <c r="C41" s="48"/>
      <c r="D41" s="48"/>
      <c r="E41" s="48"/>
      <c r="F41" s="48"/>
      <c r="G41" s="48"/>
      <c r="H41" s="48"/>
      <c r="I41" s="48"/>
      <c r="J41" s="48"/>
      <c r="K41" s="48"/>
      <c r="L41" s="48"/>
      <c r="M41" s="48"/>
      <c r="N41" s="48"/>
      <c r="O41" s="48"/>
      <c r="P41" s="48"/>
      <c r="Q41" s="48"/>
      <c r="R41" s="48"/>
      <c r="S41" s="48"/>
      <c r="T41" s="48"/>
      <c r="U41" s="48"/>
    </row>
    <row r="42" spans="1:21" ht="13.5" customHeight="1">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c r="A43" s="48"/>
      <c r="B43" s="48"/>
      <c r="C43" s="48"/>
      <c r="D43" s="48"/>
      <c r="E43" s="48"/>
      <c r="F43" s="48"/>
      <c r="G43" s="48"/>
      <c r="H43" s="48"/>
      <c r="I43" s="48"/>
      <c r="J43" s="48"/>
      <c r="K43" s="48"/>
      <c r="L43" s="48"/>
      <c r="M43" s="48"/>
      <c r="N43" s="48"/>
      <c r="O43" s="50" t="s">
        <v>9</v>
      </c>
      <c r="P43" s="48"/>
      <c r="Q43" s="48"/>
      <c r="R43" s="48"/>
      <c r="S43" s="48"/>
      <c r="T43" s="48"/>
      <c r="U43" s="48"/>
    </row>
    <row r="44" spans="1:21" ht="30.75" customHeight="1" thickBot="1">
      <c r="A44" s="48"/>
      <c r="B44" s="51" t="s">
        <v>10</v>
      </c>
      <c r="C44" s="52"/>
      <c r="D44" s="52"/>
      <c r="E44" s="53"/>
      <c r="F44" s="53"/>
      <c r="G44" s="53"/>
      <c r="H44" s="53"/>
      <c r="I44" s="53"/>
      <c r="J44" s="54" t="s">
        <v>2</v>
      </c>
      <c r="K44" s="55" t="s">
        <v>552</v>
      </c>
      <c r="L44" s="56" t="s">
        <v>553</v>
      </c>
      <c r="M44" s="56" t="s">
        <v>554</v>
      </c>
      <c r="N44" s="56" t="s">
        <v>555</v>
      </c>
      <c r="O44" s="57" t="s">
        <v>556</v>
      </c>
      <c r="P44" s="48"/>
      <c r="Q44" s="48"/>
      <c r="R44" s="48"/>
      <c r="S44" s="48"/>
      <c r="T44" s="48"/>
      <c r="U44" s="48"/>
    </row>
    <row r="45" spans="1:21" ht="30.75" customHeight="1">
      <c r="A45" s="48"/>
      <c r="B45" s="1252" t="s">
        <v>11</v>
      </c>
      <c r="C45" s="1253"/>
      <c r="D45" s="58"/>
      <c r="E45" s="1258" t="s">
        <v>12</v>
      </c>
      <c r="F45" s="1258"/>
      <c r="G45" s="1258"/>
      <c r="H45" s="1258"/>
      <c r="I45" s="1258"/>
      <c r="J45" s="1259"/>
      <c r="K45" s="59">
        <v>2335</v>
      </c>
      <c r="L45" s="60">
        <v>2321</v>
      </c>
      <c r="M45" s="60">
        <v>2270</v>
      </c>
      <c r="N45" s="60">
        <v>2227</v>
      </c>
      <c r="O45" s="61">
        <v>2281</v>
      </c>
      <c r="P45" s="48"/>
      <c r="Q45" s="48"/>
      <c r="R45" s="48"/>
      <c r="S45" s="48"/>
      <c r="T45" s="48"/>
      <c r="U45" s="48"/>
    </row>
    <row r="46" spans="1:21" ht="30.75" customHeight="1">
      <c r="A46" s="48"/>
      <c r="B46" s="1254"/>
      <c r="C46" s="1255"/>
      <c r="D46" s="62"/>
      <c r="E46" s="1260" t="s">
        <v>13</v>
      </c>
      <c r="F46" s="1260"/>
      <c r="G46" s="1260"/>
      <c r="H46" s="1260"/>
      <c r="I46" s="1260"/>
      <c r="J46" s="1261"/>
      <c r="K46" s="63" t="s">
        <v>510</v>
      </c>
      <c r="L46" s="64" t="s">
        <v>510</v>
      </c>
      <c r="M46" s="64" t="s">
        <v>510</v>
      </c>
      <c r="N46" s="64" t="s">
        <v>510</v>
      </c>
      <c r="O46" s="65" t="s">
        <v>510</v>
      </c>
      <c r="P46" s="48"/>
      <c r="Q46" s="48"/>
      <c r="R46" s="48"/>
      <c r="S46" s="48"/>
      <c r="T46" s="48"/>
      <c r="U46" s="48"/>
    </row>
    <row r="47" spans="1:21" ht="30.75" customHeight="1">
      <c r="A47" s="48"/>
      <c r="B47" s="1254"/>
      <c r="C47" s="1255"/>
      <c r="D47" s="62"/>
      <c r="E47" s="1260" t="s">
        <v>14</v>
      </c>
      <c r="F47" s="1260"/>
      <c r="G47" s="1260"/>
      <c r="H47" s="1260"/>
      <c r="I47" s="1260"/>
      <c r="J47" s="1261"/>
      <c r="K47" s="63" t="s">
        <v>510</v>
      </c>
      <c r="L47" s="64" t="s">
        <v>510</v>
      </c>
      <c r="M47" s="64" t="s">
        <v>510</v>
      </c>
      <c r="N47" s="64" t="s">
        <v>510</v>
      </c>
      <c r="O47" s="65" t="s">
        <v>510</v>
      </c>
      <c r="P47" s="48"/>
      <c r="Q47" s="48"/>
      <c r="R47" s="48"/>
      <c r="S47" s="48"/>
      <c r="T47" s="48"/>
      <c r="U47" s="48"/>
    </row>
    <row r="48" spans="1:21" ht="30.75" customHeight="1">
      <c r="A48" s="48"/>
      <c r="B48" s="1254"/>
      <c r="C48" s="1255"/>
      <c r="D48" s="62"/>
      <c r="E48" s="1260" t="s">
        <v>15</v>
      </c>
      <c r="F48" s="1260"/>
      <c r="G48" s="1260"/>
      <c r="H48" s="1260"/>
      <c r="I48" s="1260"/>
      <c r="J48" s="1261"/>
      <c r="K48" s="63">
        <v>817</v>
      </c>
      <c r="L48" s="64">
        <v>896</v>
      </c>
      <c r="M48" s="64">
        <v>882</v>
      </c>
      <c r="N48" s="64">
        <v>869</v>
      </c>
      <c r="O48" s="65">
        <v>576</v>
      </c>
      <c r="P48" s="48"/>
      <c r="Q48" s="48"/>
      <c r="R48" s="48"/>
      <c r="S48" s="48"/>
      <c r="T48" s="48"/>
      <c r="U48" s="48"/>
    </row>
    <row r="49" spans="1:21" ht="30.75" customHeight="1">
      <c r="A49" s="48"/>
      <c r="B49" s="1254"/>
      <c r="C49" s="1255"/>
      <c r="D49" s="62"/>
      <c r="E49" s="1260" t="s">
        <v>16</v>
      </c>
      <c r="F49" s="1260"/>
      <c r="G49" s="1260"/>
      <c r="H49" s="1260"/>
      <c r="I49" s="1260"/>
      <c r="J49" s="1261"/>
      <c r="K49" s="63">
        <v>159</v>
      </c>
      <c r="L49" s="64">
        <v>172</v>
      </c>
      <c r="M49" s="64">
        <v>132</v>
      </c>
      <c r="N49" s="64">
        <v>151</v>
      </c>
      <c r="O49" s="65">
        <v>175</v>
      </c>
      <c r="P49" s="48"/>
      <c r="Q49" s="48"/>
      <c r="R49" s="48"/>
      <c r="S49" s="48"/>
      <c r="T49" s="48"/>
      <c r="U49" s="48"/>
    </row>
    <row r="50" spans="1:21" ht="30.75" customHeight="1">
      <c r="A50" s="48"/>
      <c r="B50" s="1254"/>
      <c r="C50" s="1255"/>
      <c r="D50" s="62"/>
      <c r="E50" s="1260" t="s">
        <v>17</v>
      </c>
      <c r="F50" s="1260"/>
      <c r="G50" s="1260"/>
      <c r="H50" s="1260"/>
      <c r="I50" s="1260"/>
      <c r="J50" s="1261"/>
      <c r="K50" s="63">
        <v>106</v>
      </c>
      <c r="L50" s="64">
        <v>84</v>
      </c>
      <c r="M50" s="64">
        <v>14</v>
      </c>
      <c r="N50" s="64">
        <v>41</v>
      </c>
      <c r="O50" s="65">
        <v>5</v>
      </c>
      <c r="P50" s="48"/>
      <c r="Q50" s="48"/>
      <c r="R50" s="48"/>
      <c r="S50" s="48"/>
      <c r="T50" s="48"/>
      <c r="U50" s="48"/>
    </row>
    <row r="51" spans="1:21" ht="30.75" customHeight="1">
      <c r="A51" s="48"/>
      <c r="B51" s="1256"/>
      <c r="C51" s="1257"/>
      <c r="D51" s="66"/>
      <c r="E51" s="1260" t="s">
        <v>18</v>
      </c>
      <c r="F51" s="1260"/>
      <c r="G51" s="1260"/>
      <c r="H51" s="1260"/>
      <c r="I51" s="1260"/>
      <c r="J51" s="1261"/>
      <c r="K51" s="63">
        <v>0</v>
      </c>
      <c r="L51" s="64" t="s">
        <v>510</v>
      </c>
      <c r="M51" s="64">
        <v>0</v>
      </c>
      <c r="N51" s="64">
        <v>0</v>
      </c>
      <c r="O51" s="65">
        <v>0</v>
      </c>
      <c r="P51" s="48"/>
      <c r="Q51" s="48"/>
      <c r="R51" s="48"/>
      <c r="S51" s="48"/>
      <c r="T51" s="48"/>
      <c r="U51" s="48"/>
    </row>
    <row r="52" spans="1:21" ht="30.75" customHeight="1">
      <c r="A52" s="48"/>
      <c r="B52" s="1262" t="s">
        <v>19</v>
      </c>
      <c r="C52" s="1263"/>
      <c r="D52" s="66"/>
      <c r="E52" s="1260" t="s">
        <v>20</v>
      </c>
      <c r="F52" s="1260"/>
      <c r="G52" s="1260"/>
      <c r="H52" s="1260"/>
      <c r="I52" s="1260"/>
      <c r="J52" s="1261"/>
      <c r="K52" s="63">
        <v>2296</v>
      </c>
      <c r="L52" s="64">
        <v>2218</v>
      </c>
      <c r="M52" s="64">
        <v>2197</v>
      </c>
      <c r="N52" s="64">
        <v>2215</v>
      </c>
      <c r="O52" s="65">
        <v>2230</v>
      </c>
      <c r="P52" s="48"/>
      <c r="Q52" s="48"/>
      <c r="R52" s="48"/>
      <c r="S52" s="48"/>
      <c r="T52" s="48"/>
      <c r="U52" s="48"/>
    </row>
    <row r="53" spans="1:21" ht="30.75" customHeight="1" thickBot="1">
      <c r="A53" s="48"/>
      <c r="B53" s="1264" t="s">
        <v>21</v>
      </c>
      <c r="C53" s="1265"/>
      <c r="D53" s="67"/>
      <c r="E53" s="1266" t="s">
        <v>22</v>
      </c>
      <c r="F53" s="1266"/>
      <c r="G53" s="1266"/>
      <c r="H53" s="1266"/>
      <c r="I53" s="1266"/>
      <c r="J53" s="1267"/>
      <c r="K53" s="68">
        <v>1121</v>
      </c>
      <c r="L53" s="69">
        <v>1255</v>
      </c>
      <c r="M53" s="69">
        <v>1101</v>
      </c>
      <c r="N53" s="69">
        <v>1073</v>
      </c>
      <c r="O53" s="70">
        <v>807</v>
      </c>
      <c r="P53" s="48"/>
      <c r="Q53" s="48"/>
      <c r="R53" s="48"/>
      <c r="S53" s="48"/>
      <c r="T53" s="48"/>
      <c r="U53" s="48"/>
    </row>
    <row r="54" spans="1:21" ht="24" customHeight="1">
      <c r="A54" s="48"/>
      <c r="B54" s="71" t="s">
        <v>23</v>
      </c>
      <c r="C54" s="48"/>
      <c r="D54" s="48"/>
      <c r="E54" s="48"/>
      <c r="F54" s="48"/>
      <c r="G54" s="48"/>
      <c r="H54" s="48"/>
      <c r="I54" s="48"/>
      <c r="J54" s="48"/>
      <c r="K54" s="48"/>
      <c r="L54" s="48"/>
      <c r="M54" s="48"/>
      <c r="N54" s="48"/>
      <c r="O54" s="48"/>
      <c r="P54" s="48"/>
      <c r="Q54" s="48"/>
      <c r="R54" s="48"/>
      <c r="S54" s="48"/>
      <c r="T54" s="48"/>
      <c r="U54" s="48"/>
    </row>
    <row r="55" spans="1:21" ht="24" customHeight="1" thickBot="1">
      <c r="A55" s="48"/>
      <c r="B55" s="72" t="s">
        <v>24</v>
      </c>
      <c r="C55" s="73"/>
      <c r="D55" s="73"/>
      <c r="E55" s="73"/>
      <c r="F55" s="73"/>
      <c r="G55" s="73"/>
      <c r="H55" s="73"/>
      <c r="I55" s="73"/>
      <c r="J55" s="73"/>
      <c r="K55" s="74"/>
      <c r="L55" s="74"/>
      <c r="M55" s="74"/>
      <c r="N55" s="74"/>
      <c r="O55" s="75" t="s">
        <v>571</v>
      </c>
      <c r="P55" s="48"/>
      <c r="Q55" s="48"/>
      <c r="R55" s="48"/>
      <c r="S55" s="48"/>
      <c r="T55" s="48"/>
      <c r="U55" s="48"/>
    </row>
    <row r="56" spans="1:21" ht="31.5" customHeight="1" thickBot="1">
      <c r="A56" s="48"/>
      <c r="B56" s="76"/>
      <c r="C56" s="77"/>
      <c r="D56" s="77"/>
      <c r="E56" s="78"/>
      <c r="F56" s="78"/>
      <c r="G56" s="78"/>
      <c r="H56" s="78"/>
      <c r="I56" s="78"/>
      <c r="J56" s="79" t="s">
        <v>2</v>
      </c>
      <c r="K56" s="80" t="s">
        <v>572</v>
      </c>
      <c r="L56" s="81" t="s">
        <v>573</v>
      </c>
      <c r="M56" s="81" t="s">
        <v>574</v>
      </c>
      <c r="N56" s="81" t="s">
        <v>575</v>
      </c>
      <c r="O56" s="82" t="s">
        <v>576</v>
      </c>
      <c r="P56" s="48"/>
      <c r="Q56" s="48"/>
      <c r="R56" s="48"/>
      <c r="S56" s="48"/>
      <c r="T56" s="48"/>
      <c r="U56" s="48"/>
    </row>
    <row r="57" spans="1:21" ht="31.5" customHeight="1">
      <c r="B57" s="1268" t="s">
        <v>25</v>
      </c>
      <c r="C57" s="1269"/>
      <c r="D57" s="1272" t="s">
        <v>26</v>
      </c>
      <c r="E57" s="1273"/>
      <c r="F57" s="1273"/>
      <c r="G57" s="1273"/>
      <c r="H57" s="1273"/>
      <c r="I57" s="1273"/>
      <c r="J57" s="1274"/>
      <c r="K57" s="83"/>
      <c r="L57" s="84"/>
      <c r="M57" s="84"/>
      <c r="N57" s="84"/>
      <c r="O57" s="85"/>
    </row>
    <row r="58" spans="1:21" ht="31.5" customHeight="1" thickBot="1">
      <c r="B58" s="1270"/>
      <c r="C58" s="1271"/>
      <c r="D58" s="1275" t="s">
        <v>27</v>
      </c>
      <c r="E58" s="1276"/>
      <c r="F58" s="1276"/>
      <c r="G58" s="1276"/>
      <c r="H58" s="1276"/>
      <c r="I58" s="1276"/>
      <c r="J58" s="1277"/>
      <c r="K58" s="86"/>
      <c r="L58" s="87"/>
      <c r="M58" s="87"/>
      <c r="N58" s="87"/>
      <c r="O58" s="88"/>
    </row>
    <row r="59" spans="1:21" ht="24" customHeight="1">
      <c r="B59" s="89"/>
      <c r="C59" s="89"/>
      <c r="D59" s="90" t="s">
        <v>28</v>
      </c>
      <c r="E59" s="91"/>
      <c r="F59" s="91"/>
      <c r="G59" s="91"/>
      <c r="H59" s="91"/>
      <c r="I59" s="91"/>
      <c r="J59" s="91"/>
      <c r="K59" s="91"/>
      <c r="L59" s="91"/>
      <c r="M59" s="91"/>
      <c r="N59" s="91"/>
      <c r="O59" s="91"/>
    </row>
    <row r="60" spans="1:21" ht="24" customHeight="1">
      <c r="B60" s="92"/>
      <c r="C60" s="92"/>
      <c r="D60" s="90" t="s">
        <v>29</v>
      </c>
      <c r="E60" s="91"/>
      <c r="F60" s="91"/>
      <c r="G60" s="91"/>
      <c r="H60" s="91"/>
      <c r="I60" s="91"/>
      <c r="J60" s="91"/>
      <c r="K60" s="91"/>
      <c r="L60" s="91"/>
      <c r="M60" s="91"/>
      <c r="N60" s="91"/>
      <c r="O60" s="91"/>
    </row>
    <row r="61" spans="1:21" ht="24" customHeight="1">
      <c r="A61" s="48"/>
      <c r="B61" s="71"/>
      <c r="C61" s="48"/>
      <c r="D61" s="48"/>
      <c r="E61" s="48"/>
      <c r="F61" s="48"/>
      <c r="G61" s="48"/>
      <c r="H61" s="48"/>
      <c r="I61" s="48"/>
      <c r="J61" s="48"/>
      <c r="K61" s="48"/>
      <c r="L61" s="48"/>
      <c r="M61" s="48"/>
      <c r="N61" s="48"/>
      <c r="O61" s="48"/>
      <c r="P61" s="48"/>
      <c r="Q61" s="48"/>
      <c r="R61" s="48"/>
      <c r="S61" s="48"/>
      <c r="T61" s="48"/>
      <c r="U61" s="48"/>
    </row>
    <row r="62" spans="1:21" ht="24" customHeight="1">
      <c r="A62" s="48"/>
      <c r="B62" s="71"/>
      <c r="C62" s="48"/>
      <c r="D62" s="48"/>
      <c r="E62" s="48"/>
      <c r="F62" s="48"/>
      <c r="G62" s="48"/>
      <c r="H62" s="48"/>
      <c r="I62" s="48"/>
      <c r="J62" s="48"/>
      <c r="K62" s="48"/>
      <c r="L62" s="48"/>
      <c r="M62" s="48"/>
      <c r="N62" s="48"/>
      <c r="O62" s="48"/>
      <c r="P62" s="48"/>
      <c r="Q62" s="48"/>
      <c r="R62" s="48"/>
      <c r="S62" s="48"/>
      <c r="T62" s="48"/>
      <c r="U62" s="48"/>
    </row>
  </sheetData>
  <sheetProtection algorithmName="SHA-512" hashValue="zNhln7Fy6VN1HeYOSl70GjOjzL83q9geDcwMJtpproN9XNL2NdhNoNKoEIp54kTRz+Y8u//8mLiQQSXJmwATkA==" saltValue="XWgTtUeyoNksbJKvmku63w==" spinCount="100000" sheet="1" objects="1" scenarios="1"/>
  <mergeCells count="15">
    <mergeCell ref="B52:C52"/>
    <mergeCell ref="E52:J52"/>
    <mergeCell ref="B53:C53"/>
    <mergeCell ref="E53:J53"/>
    <mergeCell ref="B57:C58"/>
    <mergeCell ref="D57:J57"/>
    <mergeCell ref="D58:J58"/>
    <mergeCell ref="B45:C51"/>
    <mergeCell ref="E45:J45"/>
    <mergeCell ref="E46:J46"/>
    <mergeCell ref="E47:J47"/>
    <mergeCell ref="E48:J48"/>
    <mergeCell ref="E49:J49"/>
    <mergeCell ref="E50:J50"/>
    <mergeCell ref="E51:J51"/>
  </mergeCells>
  <phoneticPr fontId="2"/>
  <printOptions horizontalCentered="1"/>
  <pageMargins left="0" right="0" top="0.19685039370078741" bottom="0.23622047244094491" header="0" footer="0"/>
  <pageSetup paperSize="9" scale="56" orientation="landscape" horizontalDpi="300" verticalDpi="300" r:id="rId1"/>
  <headerFooter alignWithMargins="0">
    <oddFooter>&amp;C&amp;P/&amp;N</oddFooter>
  </headerFooter>
  <rowBreaks count="1" manualBreakCount="1">
    <brk id="62" max="15"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58"/>
  <sheetViews>
    <sheetView showGridLines="0" zoomScaleSheetLayoutView="100" workbookViewId="0"/>
  </sheetViews>
  <sheetFormatPr defaultColWidth="0" defaultRowHeight="13.5" customHeight="1" zeroHeight="1"/>
  <cols>
    <col min="1" max="1" width="6.625" style="93" customWidth="1"/>
    <col min="2" max="3" width="12.625" style="93" customWidth="1"/>
    <col min="4" max="4" width="11.625" style="93" customWidth="1"/>
    <col min="5" max="8" width="10.375" style="93" customWidth="1"/>
    <col min="9" max="13" width="16.375" style="93" customWidth="1"/>
    <col min="14" max="19" width="12.625" style="93" customWidth="1"/>
    <col min="20" max="16384" width="0" style="93" hidden="1"/>
  </cols>
  <sheetData>
    <row r="1" ht="15" customHeight="1"/>
    <row r="2" ht="15" customHeight="1"/>
    <row r="3" ht="15" customHeight="1"/>
    <row r="4" ht="15" customHeight="1"/>
    <row r="5" ht="15" customHeight="1"/>
    <row r="6" ht="15" customHeight="1"/>
    <row r="7" ht="15" customHeight="1"/>
    <row r="8" ht="15" customHeight="1"/>
    <row r="9" ht="15" customHeight="1"/>
    <row r="10" ht="15" customHeight="1"/>
    <row r="11" ht="15" customHeight="1"/>
    <row r="12" ht="15" customHeight="1"/>
    <row r="13" ht="15" customHeight="1"/>
    <row r="14" ht="15" customHeight="1"/>
    <row r="15" ht="15" customHeight="1"/>
    <row r="16" ht="15" customHeight="1"/>
    <row r="17" ht="15" customHeight="1"/>
    <row r="18" ht="15" customHeight="1"/>
    <row r="19" ht="15" customHeight="1"/>
    <row r="20" ht="15" customHeight="1"/>
    <row r="21" ht="15" customHeight="1"/>
    <row r="22" ht="15" customHeight="1"/>
    <row r="23" ht="15" customHeight="1"/>
    <row r="24" ht="15" customHeight="1"/>
    <row r="25" ht="15" customHeight="1"/>
    <row r="26" ht="15" customHeight="1"/>
    <row r="27" ht="15" customHeight="1"/>
    <row r="28" ht="15" customHeight="1"/>
    <row r="29" ht="15" customHeight="1"/>
    <row r="30" ht="15" customHeight="1"/>
    <row r="31" ht="15" customHeight="1"/>
    <row r="32" ht="15" customHeight="1"/>
    <row r="33" spans="2:13" ht="15" customHeight="1"/>
    <row r="34" spans="2:13" ht="15" customHeight="1"/>
    <row r="35" spans="2:13" ht="15" customHeight="1"/>
    <row r="36" spans="2:13" ht="15" customHeight="1"/>
    <row r="37" spans="2:13" ht="15" customHeight="1"/>
    <row r="38" spans="2:13" ht="15" customHeight="1"/>
    <row r="39" spans="2:13" ht="27.75" customHeight="1" thickBot="1">
      <c r="M39" s="94" t="s">
        <v>9</v>
      </c>
    </row>
    <row r="40" spans="2:13" ht="27.75" customHeight="1" thickBot="1">
      <c r="B40" s="95" t="s">
        <v>10</v>
      </c>
      <c r="C40" s="96"/>
      <c r="D40" s="96"/>
      <c r="E40" s="97"/>
      <c r="F40" s="97"/>
      <c r="G40" s="97"/>
      <c r="H40" s="98" t="s">
        <v>2</v>
      </c>
      <c r="I40" s="99" t="s">
        <v>552</v>
      </c>
      <c r="J40" s="100" t="s">
        <v>553</v>
      </c>
      <c r="K40" s="100" t="s">
        <v>554</v>
      </c>
      <c r="L40" s="100" t="s">
        <v>555</v>
      </c>
      <c r="M40" s="101" t="s">
        <v>556</v>
      </c>
    </row>
    <row r="41" spans="2:13" ht="27.75" customHeight="1">
      <c r="B41" s="1278" t="s">
        <v>30</v>
      </c>
      <c r="C41" s="1279"/>
      <c r="D41" s="102"/>
      <c r="E41" s="1284" t="s">
        <v>31</v>
      </c>
      <c r="F41" s="1284"/>
      <c r="G41" s="1284"/>
      <c r="H41" s="1285"/>
      <c r="I41" s="103">
        <v>25496</v>
      </c>
      <c r="J41" s="104">
        <v>26076</v>
      </c>
      <c r="K41" s="104">
        <v>26030</v>
      </c>
      <c r="L41" s="104">
        <v>25515</v>
      </c>
      <c r="M41" s="105">
        <v>25889</v>
      </c>
    </row>
    <row r="42" spans="2:13" ht="27.75" customHeight="1">
      <c r="B42" s="1280"/>
      <c r="C42" s="1281"/>
      <c r="D42" s="106"/>
      <c r="E42" s="1286" t="s">
        <v>32</v>
      </c>
      <c r="F42" s="1286"/>
      <c r="G42" s="1286"/>
      <c r="H42" s="1287"/>
      <c r="I42" s="107">
        <v>77</v>
      </c>
      <c r="J42" s="108">
        <v>28</v>
      </c>
      <c r="K42" s="108">
        <v>22</v>
      </c>
      <c r="L42" s="108">
        <v>17</v>
      </c>
      <c r="M42" s="109">
        <v>13</v>
      </c>
    </row>
    <row r="43" spans="2:13" ht="27.75" customHeight="1">
      <c r="B43" s="1280"/>
      <c r="C43" s="1281"/>
      <c r="D43" s="106"/>
      <c r="E43" s="1286" t="s">
        <v>33</v>
      </c>
      <c r="F43" s="1286"/>
      <c r="G43" s="1286"/>
      <c r="H43" s="1287"/>
      <c r="I43" s="107">
        <v>9001</v>
      </c>
      <c r="J43" s="108">
        <v>9062</v>
      </c>
      <c r="K43" s="108">
        <v>8947</v>
      </c>
      <c r="L43" s="108">
        <v>8784</v>
      </c>
      <c r="M43" s="109">
        <v>7450</v>
      </c>
    </row>
    <row r="44" spans="2:13" ht="27.75" customHeight="1">
      <c r="B44" s="1280"/>
      <c r="C44" s="1281"/>
      <c r="D44" s="106"/>
      <c r="E44" s="1286" t="s">
        <v>34</v>
      </c>
      <c r="F44" s="1286"/>
      <c r="G44" s="1286"/>
      <c r="H44" s="1287"/>
      <c r="I44" s="107">
        <v>1331</v>
      </c>
      <c r="J44" s="108">
        <v>1257</v>
      </c>
      <c r="K44" s="108">
        <v>1334</v>
      </c>
      <c r="L44" s="108">
        <v>2299</v>
      </c>
      <c r="M44" s="109">
        <v>2342</v>
      </c>
    </row>
    <row r="45" spans="2:13" ht="27.75" customHeight="1">
      <c r="B45" s="1280"/>
      <c r="C45" s="1281"/>
      <c r="D45" s="106"/>
      <c r="E45" s="1286" t="s">
        <v>35</v>
      </c>
      <c r="F45" s="1286"/>
      <c r="G45" s="1286"/>
      <c r="H45" s="1287"/>
      <c r="I45" s="107">
        <v>4538</v>
      </c>
      <c r="J45" s="108">
        <v>4453</v>
      </c>
      <c r="K45" s="108">
        <v>4291</v>
      </c>
      <c r="L45" s="108">
        <v>4339</v>
      </c>
      <c r="M45" s="109">
        <v>4188</v>
      </c>
    </row>
    <row r="46" spans="2:13" ht="27.75" customHeight="1">
      <c r="B46" s="1280"/>
      <c r="C46" s="1281"/>
      <c r="D46" s="110"/>
      <c r="E46" s="1286" t="s">
        <v>36</v>
      </c>
      <c r="F46" s="1286"/>
      <c r="G46" s="1286"/>
      <c r="H46" s="1287"/>
      <c r="I46" s="107">
        <v>10</v>
      </c>
      <c r="J46" s="108" t="s">
        <v>510</v>
      </c>
      <c r="K46" s="108" t="s">
        <v>510</v>
      </c>
      <c r="L46" s="108" t="s">
        <v>510</v>
      </c>
      <c r="M46" s="109" t="s">
        <v>510</v>
      </c>
    </row>
    <row r="47" spans="2:13" ht="27.75" customHeight="1">
      <c r="B47" s="1280"/>
      <c r="C47" s="1281"/>
      <c r="D47" s="111"/>
      <c r="E47" s="1288" t="s">
        <v>37</v>
      </c>
      <c r="F47" s="1289"/>
      <c r="G47" s="1289"/>
      <c r="H47" s="1290"/>
      <c r="I47" s="107" t="s">
        <v>510</v>
      </c>
      <c r="J47" s="108" t="s">
        <v>510</v>
      </c>
      <c r="K47" s="108" t="s">
        <v>510</v>
      </c>
      <c r="L47" s="108" t="s">
        <v>510</v>
      </c>
      <c r="M47" s="109" t="s">
        <v>510</v>
      </c>
    </row>
    <row r="48" spans="2:13" ht="27.75" customHeight="1">
      <c r="B48" s="1280"/>
      <c r="C48" s="1281"/>
      <c r="D48" s="106"/>
      <c r="E48" s="1286" t="s">
        <v>38</v>
      </c>
      <c r="F48" s="1286"/>
      <c r="G48" s="1286"/>
      <c r="H48" s="1287"/>
      <c r="I48" s="107" t="s">
        <v>510</v>
      </c>
      <c r="J48" s="108" t="s">
        <v>510</v>
      </c>
      <c r="K48" s="108" t="s">
        <v>510</v>
      </c>
      <c r="L48" s="108" t="s">
        <v>510</v>
      </c>
      <c r="M48" s="109" t="s">
        <v>510</v>
      </c>
    </row>
    <row r="49" spans="2:13" ht="27.75" customHeight="1">
      <c r="B49" s="1282"/>
      <c r="C49" s="1283"/>
      <c r="D49" s="106"/>
      <c r="E49" s="1286" t="s">
        <v>39</v>
      </c>
      <c r="F49" s="1286"/>
      <c r="G49" s="1286"/>
      <c r="H49" s="1287"/>
      <c r="I49" s="107" t="s">
        <v>510</v>
      </c>
      <c r="J49" s="108" t="s">
        <v>510</v>
      </c>
      <c r="K49" s="108" t="s">
        <v>510</v>
      </c>
      <c r="L49" s="108" t="s">
        <v>510</v>
      </c>
      <c r="M49" s="109" t="s">
        <v>510</v>
      </c>
    </row>
    <row r="50" spans="2:13" ht="27.75" customHeight="1">
      <c r="B50" s="1291" t="s">
        <v>40</v>
      </c>
      <c r="C50" s="1292"/>
      <c r="D50" s="112"/>
      <c r="E50" s="1286" t="s">
        <v>41</v>
      </c>
      <c r="F50" s="1286"/>
      <c r="G50" s="1286"/>
      <c r="H50" s="1287"/>
      <c r="I50" s="107">
        <v>8433</v>
      </c>
      <c r="J50" s="108">
        <v>8011</v>
      </c>
      <c r="K50" s="108">
        <v>7904</v>
      </c>
      <c r="L50" s="108">
        <v>7232</v>
      </c>
      <c r="M50" s="109">
        <v>5919</v>
      </c>
    </row>
    <row r="51" spans="2:13" ht="27.75" customHeight="1">
      <c r="B51" s="1280"/>
      <c r="C51" s="1281"/>
      <c r="D51" s="106"/>
      <c r="E51" s="1286" t="s">
        <v>42</v>
      </c>
      <c r="F51" s="1286"/>
      <c r="G51" s="1286"/>
      <c r="H51" s="1287"/>
      <c r="I51" s="107">
        <v>267</v>
      </c>
      <c r="J51" s="108">
        <v>198</v>
      </c>
      <c r="K51" s="108">
        <v>224</v>
      </c>
      <c r="L51" s="108">
        <v>222</v>
      </c>
      <c r="M51" s="109">
        <v>253</v>
      </c>
    </row>
    <row r="52" spans="2:13" ht="27.75" customHeight="1">
      <c r="B52" s="1282"/>
      <c r="C52" s="1283"/>
      <c r="D52" s="106"/>
      <c r="E52" s="1286" t="s">
        <v>43</v>
      </c>
      <c r="F52" s="1286"/>
      <c r="G52" s="1286"/>
      <c r="H52" s="1287"/>
      <c r="I52" s="107">
        <v>25483</v>
      </c>
      <c r="J52" s="108">
        <v>26147</v>
      </c>
      <c r="K52" s="108">
        <v>26125</v>
      </c>
      <c r="L52" s="108">
        <v>26665</v>
      </c>
      <c r="M52" s="109">
        <v>26993</v>
      </c>
    </row>
    <row r="53" spans="2:13" ht="27.75" customHeight="1" thickBot="1">
      <c r="B53" s="1293" t="s">
        <v>44</v>
      </c>
      <c r="C53" s="1294"/>
      <c r="D53" s="113"/>
      <c r="E53" s="1295" t="s">
        <v>45</v>
      </c>
      <c r="F53" s="1295"/>
      <c r="G53" s="1295"/>
      <c r="H53" s="1296"/>
      <c r="I53" s="114">
        <v>6271</v>
      </c>
      <c r="J53" s="115">
        <v>6521</v>
      </c>
      <c r="K53" s="115">
        <v>6372</v>
      </c>
      <c r="L53" s="115">
        <v>6836</v>
      </c>
      <c r="M53" s="116">
        <v>6716</v>
      </c>
    </row>
    <row r="54" spans="2:13" ht="27.75" customHeight="1">
      <c r="B54" s="117" t="s">
        <v>46</v>
      </c>
      <c r="C54" s="118"/>
      <c r="D54" s="118"/>
      <c r="E54" s="119"/>
      <c r="F54" s="119"/>
      <c r="G54" s="119"/>
      <c r="H54" s="119"/>
      <c r="I54" s="120"/>
      <c r="J54" s="120"/>
      <c r="K54" s="120"/>
      <c r="L54" s="120"/>
      <c r="M54" s="120"/>
    </row>
    <row r="55" spans="2:13" ht="12.75" customHeight="1"/>
    <row r="56" spans="2:13" ht="12.75" hidden="1" customHeight="1"/>
    <row r="57" spans="2:13" ht="12.75" hidden="1" customHeight="1"/>
    <row r="58" spans="2:13" ht="12.75" hidden="1" customHeight="1"/>
  </sheetData>
  <sheetProtection algorithmName="SHA-512" hashValue="/xEdIuxnsW+z1MCKxX9GITp2jgMC9vv8cICyTJPvmXKsEUnFLNkXimMNK3QzWt7rWqkuJ2mV5YIASEMbdHMtpA==" saltValue="0GKJmk3S5eUxjvWINxT/3A=="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rowBreaks count="1" manualBreakCount="1">
    <brk id="58" max="15"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64"/>
  <sheetViews>
    <sheetView showGridLines="0" zoomScale="70" zoomScaleNormal="70" zoomScaleSheetLayoutView="100" workbookViewId="0"/>
  </sheetViews>
  <sheetFormatPr defaultColWidth="0" defaultRowHeight="0" customHeight="1" zeroHeight="1"/>
  <cols>
    <col min="1" max="1" width="8.25" style="1" customWidth="1"/>
    <col min="2" max="2" width="16.375" style="1" customWidth="1"/>
    <col min="3" max="5" width="26.25" style="1" customWidth="1"/>
    <col min="6" max="8" width="24.25" style="1" customWidth="1"/>
    <col min="9" max="14" width="26" style="1" customWidth="1"/>
    <col min="15" max="15" width="6.1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row r="2" ht="16.5" customHeight="1"/>
    <row r="3" ht="16.5" customHeight="1"/>
    <row r="4" ht="16.5" customHeight="1"/>
    <row r="5" ht="16.5" customHeight="1"/>
    <row r="6" ht="16.5" customHeight="1"/>
    <row r="7" ht="16.5" customHeight="1"/>
    <row r="8" ht="16.5" customHeight="1"/>
    <row r="9" ht="16.5" customHeight="1"/>
    <row r="10" ht="16.5" customHeight="1"/>
    <row r="11" ht="16.5" customHeight="1"/>
    <row r="12" ht="16.5" customHeight="1"/>
    <row r="13" ht="16.5" customHeight="1"/>
    <row r="14" ht="16.5" customHeight="1"/>
    <row r="15" ht="16.5" customHeight="1"/>
    <row r="16" ht="16.5" customHeight="1"/>
    <row r="17" ht="16.5" customHeight="1"/>
    <row r="18" ht="16.5" customHeight="1"/>
    <row r="19" ht="16.5" customHeight="1"/>
    <row r="20" ht="16.5" customHeight="1"/>
    <row r="21" ht="16.5" customHeight="1"/>
    <row r="22" ht="16.5" customHeight="1"/>
    <row r="23" ht="16.5" customHeight="1"/>
    <row r="24" ht="16.5" customHeight="1"/>
    <row r="25" ht="16.5" customHeight="1"/>
    <row r="26" ht="16.5" customHeight="1"/>
    <row r="27" ht="16.5" customHeight="1"/>
    <row r="28" ht="16.5" customHeight="1"/>
    <row r="29" ht="16.5" customHeight="1"/>
    <row r="30" ht="16.5" customHeight="1"/>
    <row r="31" ht="16.5" customHeight="1"/>
    <row r="32" ht="16.5" customHeight="1"/>
    <row r="33" ht="16.5" customHeight="1"/>
    <row r="34" ht="16.5" customHeight="1"/>
    <row r="35" ht="16.5" customHeight="1"/>
    <row r="36" ht="16.5" customHeight="1"/>
    <row r="37" ht="16.5" customHeight="1"/>
    <row r="38" ht="16.5" customHeight="1"/>
    <row r="39" ht="16.5" customHeight="1"/>
    <row r="40" ht="16.5" customHeight="1"/>
    <row r="41" ht="16.5" customHeight="1"/>
    <row r="42" ht="16.5" customHeight="1"/>
    <row r="43" ht="16.5" customHeight="1"/>
    <row r="44" ht="16.5" customHeight="1"/>
    <row r="45" ht="16.5" customHeight="1"/>
    <row r="46" ht="16.5" customHeight="1"/>
    <row r="47" ht="16.5" customHeight="1"/>
    <row r="48" ht="16.5" customHeight="1"/>
    <row r="49" spans="2:8" ht="20.25" customHeight="1"/>
    <row r="50" spans="2:8" ht="16.5" customHeight="1"/>
    <row r="51" spans="2:8" ht="29.25" customHeight="1"/>
    <row r="52" spans="2:8" ht="29.25" customHeight="1"/>
    <row r="53" spans="2:8" ht="52.5" customHeight="1" thickBot="1">
      <c r="B53" s="2"/>
      <c r="C53" s="2"/>
      <c r="D53" s="2"/>
      <c r="E53" s="2"/>
      <c r="F53" s="2"/>
      <c r="G53" s="2"/>
      <c r="H53" s="121" t="s">
        <v>47</v>
      </c>
    </row>
    <row r="54" spans="2:8" ht="29.25" customHeight="1" thickBot="1">
      <c r="B54" s="122" t="s">
        <v>1</v>
      </c>
      <c r="C54" s="123"/>
      <c r="D54" s="123"/>
      <c r="E54" s="124" t="s">
        <v>2</v>
      </c>
      <c r="F54" s="125" t="s">
        <v>554</v>
      </c>
      <c r="G54" s="125" t="s">
        <v>555</v>
      </c>
      <c r="H54" s="126" t="s">
        <v>556</v>
      </c>
    </row>
    <row r="55" spans="2:8" ht="52.5" customHeight="1">
      <c r="B55" s="127"/>
      <c r="C55" s="1305" t="s">
        <v>48</v>
      </c>
      <c r="D55" s="1305"/>
      <c r="E55" s="1306"/>
      <c r="F55" s="128">
        <v>2905</v>
      </c>
      <c r="G55" s="128">
        <v>2656</v>
      </c>
      <c r="H55" s="129">
        <v>1963</v>
      </c>
    </row>
    <row r="56" spans="2:8" ht="52.5" customHeight="1">
      <c r="B56" s="130"/>
      <c r="C56" s="1307" t="s">
        <v>49</v>
      </c>
      <c r="D56" s="1307"/>
      <c r="E56" s="1308"/>
      <c r="F56" s="131">
        <v>3122</v>
      </c>
      <c r="G56" s="131">
        <v>2777</v>
      </c>
      <c r="H56" s="132">
        <v>2160</v>
      </c>
    </row>
    <row r="57" spans="2:8" ht="53.25" customHeight="1">
      <c r="B57" s="130"/>
      <c r="C57" s="1309" t="s">
        <v>50</v>
      </c>
      <c r="D57" s="1309"/>
      <c r="E57" s="1310"/>
      <c r="F57" s="133">
        <v>1132</v>
      </c>
      <c r="G57" s="133">
        <v>1077</v>
      </c>
      <c r="H57" s="134">
        <v>1181</v>
      </c>
    </row>
    <row r="58" spans="2:8" ht="45.75" customHeight="1">
      <c r="B58" s="135"/>
      <c r="C58" s="1297" t="s">
        <v>591</v>
      </c>
      <c r="D58" s="1298"/>
      <c r="E58" s="1299"/>
      <c r="F58" s="136">
        <v>131</v>
      </c>
      <c r="G58" s="136">
        <v>175</v>
      </c>
      <c r="H58" s="137">
        <v>219</v>
      </c>
    </row>
    <row r="59" spans="2:8" ht="45.75" customHeight="1">
      <c r="B59" s="135"/>
      <c r="C59" s="1297" t="s">
        <v>592</v>
      </c>
      <c r="D59" s="1298"/>
      <c r="E59" s="1299"/>
      <c r="F59" s="136">
        <v>30</v>
      </c>
      <c r="G59" s="136">
        <v>72</v>
      </c>
      <c r="H59" s="137">
        <v>183</v>
      </c>
    </row>
    <row r="60" spans="2:8" ht="45.75" customHeight="1">
      <c r="B60" s="135"/>
      <c r="C60" s="1297" t="s">
        <v>593</v>
      </c>
      <c r="D60" s="1298"/>
      <c r="E60" s="1299"/>
      <c r="F60" s="136">
        <v>184</v>
      </c>
      <c r="G60" s="136">
        <v>171</v>
      </c>
      <c r="H60" s="137">
        <v>160</v>
      </c>
    </row>
    <row r="61" spans="2:8" ht="45.75" customHeight="1">
      <c r="B61" s="135"/>
      <c r="C61" s="1297" t="s">
        <v>594</v>
      </c>
      <c r="D61" s="1298"/>
      <c r="E61" s="1299"/>
      <c r="F61" s="136">
        <v>194</v>
      </c>
      <c r="G61" s="136">
        <v>224</v>
      </c>
      <c r="H61" s="137">
        <v>144</v>
      </c>
    </row>
    <row r="62" spans="2:8" ht="45.75" customHeight="1" thickBot="1">
      <c r="B62" s="138"/>
      <c r="C62" s="1300" t="s">
        <v>595</v>
      </c>
      <c r="D62" s="1301"/>
      <c r="E62" s="1302"/>
      <c r="F62" s="139">
        <v>150</v>
      </c>
      <c r="G62" s="139">
        <v>136</v>
      </c>
      <c r="H62" s="140">
        <v>124</v>
      </c>
    </row>
    <row r="63" spans="2:8" ht="52.5" customHeight="1" thickBot="1">
      <c r="B63" s="141"/>
      <c r="C63" s="1303" t="s">
        <v>51</v>
      </c>
      <c r="D63" s="1303"/>
      <c r="E63" s="1304"/>
      <c r="F63" s="142">
        <v>7158</v>
      </c>
      <c r="G63" s="142">
        <v>6509</v>
      </c>
      <c r="H63" s="143">
        <v>5304</v>
      </c>
    </row>
    <row r="64" spans="2:8" ht="15" customHeight="1"/>
  </sheetData>
  <sheetProtection algorithmName="SHA-512" hashValue="vuj4piEJ+lOJ8SGiAUJ9D/Mlrd8CmmyBXmCwvfv+5KHqW02n0CVWZvi/IXuRwNhFrgk5qm8zynXET3RujxcBSQ==" saltValue="Ox0QhhgusfmDZZphr/bhHQ=="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verticalDpi="300" r:id="rId1"/>
  <headerFooter alignWithMargins="0">
    <oddFooter>&amp;C&amp;P/&amp;N</oddFooter>
  </headerFooter>
  <rowBreaks count="1" manualBreakCount="1">
    <brk id="65" max="15"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ZM160"/>
  <sheetViews>
    <sheetView showGridLines="0" zoomScaleNormal="100" zoomScaleSheetLayoutView="55" workbookViewId="0"/>
  </sheetViews>
  <sheetFormatPr defaultColWidth="0" defaultRowHeight="13.5" customHeight="1" zeroHeight="1"/>
  <cols>
    <col min="1" max="1" width="6.375" style="390" customWidth="1"/>
    <col min="2" max="107" width="2.5" style="390" customWidth="1"/>
    <col min="108" max="108" width="6.125" style="398" customWidth="1"/>
    <col min="109" max="109" width="5.875" style="397" customWidth="1"/>
    <col min="110" max="110" width="19.125" style="390" hidden="1"/>
    <col min="111" max="115" width="12.625" style="390" hidden="1"/>
    <col min="116" max="349" width="8.625" style="390" hidden="1"/>
    <col min="350" max="355" width="14.875" style="390" hidden="1"/>
    <col min="356" max="357" width="15.875" style="390" hidden="1"/>
    <col min="358" max="363" width="16.125" style="390" hidden="1"/>
    <col min="364" max="364" width="6.125" style="390" hidden="1"/>
    <col min="365" max="365" width="3" style="390" hidden="1"/>
    <col min="366" max="605" width="8.625" style="390" hidden="1"/>
    <col min="606" max="611" width="14.875" style="390" hidden="1"/>
    <col min="612" max="613" width="15.875" style="390" hidden="1"/>
    <col min="614" max="619" width="16.125" style="390" hidden="1"/>
    <col min="620" max="620" width="6.125" style="390" hidden="1"/>
    <col min="621" max="621" width="3" style="390" hidden="1"/>
    <col min="622" max="861" width="8.625" style="390" hidden="1"/>
    <col min="862" max="867" width="14.875" style="390" hidden="1"/>
    <col min="868" max="869" width="15.875" style="390" hidden="1"/>
    <col min="870" max="875" width="16.125" style="390" hidden="1"/>
    <col min="876" max="876" width="6.125" style="390" hidden="1"/>
    <col min="877" max="877" width="3" style="390" hidden="1"/>
    <col min="878" max="1117" width="8.625" style="390" hidden="1"/>
    <col min="1118" max="1123" width="14.875" style="390" hidden="1"/>
    <col min="1124" max="1125" width="15.875" style="390" hidden="1"/>
    <col min="1126" max="1131" width="16.125" style="390" hidden="1"/>
    <col min="1132" max="1132" width="6.125" style="390" hidden="1"/>
    <col min="1133" max="1133" width="3" style="390" hidden="1"/>
    <col min="1134" max="1373" width="8.625" style="390" hidden="1"/>
    <col min="1374" max="1379" width="14.875" style="390" hidden="1"/>
    <col min="1380" max="1381" width="15.875" style="390" hidden="1"/>
    <col min="1382" max="1387" width="16.125" style="390" hidden="1"/>
    <col min="1388" max="1388" width="6.125" style="390" hidden="1"/>
    <col min="1389" max="1389" width="3" style="390" hidden="1"/>
    <col min="1390" max="1629" width="8.625" style="390" hidden="1"/>
    <col min="1630" max="1635" width="14.875" style="390" hidden="1"/>
    <col min="1636" max="1637" width="15.875" style="390" hidden="1"/>
    <col min="1638" max="1643" width="16.125" style="390" hidden="1"/>
    <col min="1644" max="1644" width="6.125" style="390" hidden="1"/>
    <col min="1645" max="1645" width="3" style="390" hidden="1"/>
    <col min="1646" max="1885" width="8.625" style="390" hidden="1"/>
    <col min="1886" max="1891" width="14.875" style="390" hidden="1"/>
    <col min="1892" max="1893" width="15.875" style="390" hidden="1"/>
    <col min="1894" max="1899" width="16.125" style="390" hidden="1"/>
    <col min="1900" max="1900" width="6.125" style="390" hidden="1"/>
    <col min="1901" max="1901" width="3" style="390" hidden="1"/>
    <col min="1902" max="2141" width="8.625" style="390" hidden="1"/>
    <col min="2142" max="2147" width="14.875" style="390" hidden="1"/>
    <col min="2148" max="2149" width="15.875" style="390" hidden="1"/>
    <col min="2150" max="2155" width="16.125" style="390" hidden="1"/>
    <col min="2156" max="2156" width="6.125" style="390" hidden="1"/>
    <col min="2157" max="2157" width="3" style="390" hidden="1"/>
    <col min="2158" max="2397" width="8.625" style="390" hidden="1"/>
    <col min="2398" max="2403" width="14.875" style="390" hidden="1"/>
    <col min="2404" max="2405" width="15.875" style="390" hidden="1"/>
    <col min="2406" max="2411" width="16.125" style="390" hidden="1"/>
    <col min="2412" max="2412" width="6.125" style="390" hidden="1"/>
    <col min="2413" max="2413" width="3" style="390" hidden="1"/>
    <col min="2414" max="2653" width="8.625" style="390" hidden="1"/>
    <col min="2654" max="2659" width="14.875" style="390" hidden="1"/>
    <col min="2660" max="2661" width="15.875" style="390" hidden="1"/>
    <col min="2662" max="2667" width="16.125" style="390" hidden="1"/>
    <col min="2668" max="2668" width="6.125" style="390" hidden="1"/>
    <col min="2669" max="2669" width="3" style="390" hidden="1"/>
    <col min="2670" max="2909" width="8.625" style="390" hidden="1"/>
    <col min="2910" max="2915" width="14.875" style="390" hidden="1"/>
    <col min="2916" max="2917" width="15.875" style="390" hidden="1"/>
    <col min="2918" max="2923" width="16.125" style="390" hidden="1"/>
    <col min="2924" max="2924" width="6.125" style="390" hidden="1"/>
    <col min="2925" max="2925" width="3" style="390" hidden="1"/>
    <col min="2926" max="3165" width="8.625" style="390" hidden="1"/>
    <col min="3166" max="3171" width="14.875" style="390" hidden="1"/>
    <col min="3172" max="3173" width="15.875" style="390" hidden="1"/>
    <col min="3174" max="3179" width="16.125" style="390" hidden="1"/>
    <col min="3180" max="3180" width="6.125" style="390" hidden="1"/>
    <col min="3181" max="3181" width="3" style="390" hidden="1"/>
    <col min="3182" max="3421" width="8.625" style="390" hidden="1"/>
    <col min="3422" max="3427" width="14.875" style="390" hidden="1"/>
    <col min="3428" max="3429" width="15.875" style="390" hidden="1"/>
    <col min="3430" max="3435" width="16.125" style="390" hidden="1"/>
    <col min="3436" max="3436" width="6.125" style="390" hidden="1"/>
    <col min="3437" max="3437" width="3" style="390" hidden="1"/>
    <col min="3438" max="3677" width="8.625" style="390" hidden="1"/>
    <col min="3678" max="3683" width="14.875" style="390" hidden="1"/>
    <col min="3684" max="3685" width="15.875" style="390" hidden="1"/>
    <col min="3686" max="3691" width="16.125" style="390" hidden="1"/>
    <col min="3692" max="3692" width="6.125" style="390" hidden="1"/>
    <col min="3693" max="3693" width="3" style="390" hidden="1"/>
    <col min="3694" max="3933" width="8.625" style="390" hidden="1"/>
    <col min="3934" max="3939" width="14.875" style="390" hidden="1"/>
    <col min="3940" max="3941" width="15.875" style="390" hidden="1"/>
    <col min="3942" max="3947" width="16.125" style="390" hidden="1"/>
    <col min="3948" max="3948" width="6.125" style="390" hidden="1"/>
    <col min="3949" max="3949" width="3" style="390" hidden="1"/>
    <col min="3950" max="4189" width="8.625" style="390" hidden="1"/>
    <col min="4190" max="4195" width="14.875" style="390" hidden="1"/>
    <col min="4196" max="4197" width="15.875" style="390" hidden="1"/>
    <col min="4198" max="4203" width="16.125" style="390" hidden="1"/>
    <col min="4204" max="4204" width="6.125" style="390" hidden="1"/>
    <col min="4205" max="4205" width="3" style="390" hidden="1"/>
    <col min="4206" max="4445" width="8.625" style="390" hidden="1"/>
    <col min="4446" max="4451" width="14.875" style="390" hidden="1"/>
    <col min="4452" max="4453" width="15.875" style="390" hidden="1"/>
    <col min="4454" max="4459" width="16.125" style="390" hidden="1"/>
    <col min="4460" max="4460" width="6.125" style="390" hidden="1"/>
    <col min="4461" max="4461" width="3" style="390" hidden="1"/>
    <col min="4462" max="4701" width="8.625" style="390" hidden="1"/>
    <col min="4702" max="4707" width="14.875" style="390" hidden="1"/>
    <col min="4708" max="4709" width="15.875" style="390" hidden="1"/>
    <col min="4710" max="4715" width="16.125" style="390" hidden="1"/>
    <col min="4716" max="4716" width="6.125" style="390" hidden="1"/>
    <col min="4717" max="4717" width="3" style="390" hidden="1"/>
    <col min="4718" max="4957" width="8.625" style="390" hidden="1"/>
    <col min="4958" max="4963" width="14.875" style="390" hidden="1"/>
    <col min="4964" max="4965" width="15.875" style="390" hidden="1"/>
    <col min="4966" max="4971" width="16.125" style="390" hidden="1"/>
    <col min="4972" max="4972" width="6.125" style="390" hidden="1"/>
    <col min="4973" max="4973" width="3" style="390" hidden="1"/>
    <col min="4974" max="5213" width="8.625" style="390" hidden="1"/>
    <col min="5214" max="5219" width="14.875" style="390" hidden="1"/>
    <col min="5220" max="5221" width="15.875" style="390" hidden="1"/>
    <col min="5222" max="5227" width="16.125" style="390" hidden="1"/>
    <col min="5228" max="5228" width="6.125" style="390" hidden="1"/>
    <col min="5229" max="5229" width="3" style="390" hidden="1"/>
    <col min="5230" max="5469" width="8.625" style="390" hidden="1"/>
    <col min="5470" max="5475" width="14.875" style="390" hidden="1"/>
    <col min="5476" max="5477" width="15.875" style="390" hidden="1"/>
    <col min="5478" max="5483" width="16.125" style="390" hidden="1"/>
    <col min="5484" max="5484" width="6.125" style="390" hidden="1"/>
    <col min="5485" max="5485" width="3" style="390" hidden="1"/>
    <col min="5486" max="5725" width="8.625" style="390" hidden="1"/>
    <col min="5726" max="5731" width="14.875" style="390" hidden="1"/>
    <col min="5732" max="5733" width="15.875" style="390" hidden="1"/>
    <col min="5734" max="5739" width="16.125" style="390" hidden="1"/>
    <col min="5740" max="5740" width="6.125" style="390" hidden="1"/>
    <col min="5741" max="5741" width="3" style="390" hidden="1"/>
    <col min="5742" max="5981" width="8.625" style="390" hidden="1"/>
    <col min="5982" max="5987" width="14.875" style="390" hidden="1"/>
    <col min="5988" max="5989" width="15.875" style="390" hidden="1"/>
    <col min="5990" max="5995" width="16.125" style="390" hidden="1"/>
    <col min="5996" max="5996" width="6.125" style="390" hidden="1"/>
    <col min="5997" max="5997" width="3" style="390" hidden="1"/>
    <col min="5998" max="6237" width="8.625" style="390" hidden="1"/>
    <col min="6238" max="6243" width="14.875" style="390" hidden="1"/>
    <col min="6244" max="6245" width="15.875" style="390" hidden="1"/>
    <col min="6246" max="6251" width="16.125" style="390" hidden="1"/>
    <col min="6252" max="6252" width="6.125" style="390" hidden="1"/>
    <col min="6253" max="6253" width="3" style="390" hidden="1"/>
    <col min="6254" max="6493" width="8.625" style="390" hidden="1"/>
    <col min="6494" max="6499" width="14.875" style="390" hidden="1"/>
    <col min="6500" max="6501" width="15.875" style="390" hidden="1"/>
    <col min="6502" max="6507" width="16.125" style="390" hidden="1"/>
    <col min="6508" max="6508" width="6.125" style="390" hidden="1"/>
    <col min="6509" max="6509" width="3" style="390" hidden="1"/>
    <col min="6510" max="6749" width="8.625" style="390" hidden="1"/>
    <col min="6750" max="6755" width="14.875" style="390" hidden="1"/>
    <col min="6756" max="6757" width="15.875" style="390" hidden="1"/>
    <col min="6758" max="6763" width="16.125" style="390" hidden="1"/>
    <col min="6764" max="6764" width="6.125" style="390" hidden="1"/>
    <col min="6765" max="6765" width="3" style="390" hidden="1"/>
    <col min="6766" max="7005" width="8.625" style="390" hidden="1"/>
    <col min="7006" max="7011" width="14.875" style="390" hidden="1"/>
    <col min="7012" max="7013" width="15.875" style="390" hidden="1"/>
    <col min="7014" max="7019" width="16.125" style="390" hidden="1"/>
    <col min="7020" max="7020" width="6.125" style="390" hidden="1"/>
    <col min="7021" max="7021" width="3" style="390" hidden="1"/>
    <col min="7022" max="7261" width="8.625" style="390" hidden="1"/>
    <col min="7262" max="7267" width="14.875" style="390" hidden="1"/>
    <col min="7268" max="7269" width="15.875" style="390" hidden="1"/>
    <col min="7270" max="7275" width="16.125" style="390" hidden="1"/>
    <col min="7276" max="7276" width="6.125" style="390" hidden="1"/>
    <col min="7277" max="7277" width="3" style="390" hidden="1"/>
    <col min="7278" max="7517" width="8.625" style="390" hidden="1"/>
    <col min="7518" max="7523" width="14.875" style="390" hidden="1"/>
    <col min="7524" max="7525" width="15.875" style="390" hidden="1"/>
    <col min="7526" max="7531" width="16.125" style="390" hidden="1"/>
    <col min="7532" max="7532" width="6.125" style="390" hidden="1"/>
    <col min="7533" max="7533" width="3" style="390" hidden="1"/>
    <col min="7534" max="7773" width="8.625" style="390" hidden="1"/>
    <col min="7774" max="7779" width="14.875" style="390" hidden="1"/>
    <col min="7780" max="7781" width="15.875" style="390" hidden="1"/>
    <col min="7782" max="7787" width="16.125" style="390" hidden="1"/>
    <col min="7788" max="7788" width="6.125" style="390" hidden="1"/>
    <col min="7789" max="7789" width="3" style="390" hidden="1"/>
    <col min="7790" max="8029" width="8.625" style="390" hidden="1"/>
    <col min="8030" max="8035" width="14.875" style="390" hidden="1"/>
    <col min="8036" max="8037" width="15.875" style="390" hidden="1"/>
    <col min="8038" max="8043" width="16.125" style="390" hidden="1"/>
    <col min="8044" max="8044" width="6.125" style="390" hidden="1"/>
    <col min="8045" max="8045" width="3" style="390" hidden="1"/>
    <col min="8046" max="8285" width="8.625" style="390" hidden="1"/>
    <col min="8286" max="8291" width="14.875" style="390" hidden="1"/>
    <col min="8292" max="8293" width="15.875" style="390" hidden="1"/>
    <col min="8294" max="8299" width="16.125" style="390" hidden="1"/>
    <col min="8300" max="8300" width="6.125" style="390" hidden="1"/>
    <col min="8301" max="8301" width="3" style="390" hidden="1"/>
    <col min="8302" max="8541" width="8.625" style="390" hidden="1"/>
    <col min="8542" max="8547" width="14.875" style="390" hidden="1"/>
    <col min="8548" max="8549" width="15.875" style="390" hidden="1"/>
    <col min="8550" max="8555" width="16.125" style="390" hidden="1"/>
    <col min="8556" max="8556" width="6.125" style="390" hidden="1"/>
    <col min="8557" max="8557" width="3" style="390" hidden="1"/>
    <col min="8558" max="8797" width="8.625" style="390" hidden="1"/>
    <col min="8798" max="8803" width="14.875" style="390" hidden="1"/>
    <col min="8804" max="8805" width="15.875" style="390" hidden="1"/>
    <col min="8806" max="8811" width="16.125" style="390" hidden="1"/>
    <col min="8812" max="8812" width="6.125" style="390" hidden="1"/>
    <col min="8813" max="8813" width="3" style="390" hidden="1"/>
    <col min="8814" max="9053" width="8.625" style="390" hidden="1"/>
    <col min="9054" max="9059" width="14.875" style="390" hidden="1"/>
    <col min="9060" max="9061" width="15.875" style="390" hidden="1"/>
    <col min="9062" max="9067" width="16.125" style="390" hidden="1"/>
    <col min="9068" max="9068" width="6.125" style="390" hidden="1"/>
    <col min="9069" max="9069" width="3" style="390" hidden="1"/>
    <col min="9070" max="9309" width="8.625" style="390" hidden="1"/>
    <col min="9310" max="9315" width="14.875" style="390" hidden="1"/>
    <col min="9316" max="9317" width="15.875" style="390" hidden="1"/>
    <col min="9318" max="9323" width="16.125" style="390" hidden="1"/>
    <col min="9324" max="9324" width="6.125" style="390" hidden="1"/>
    <col min="9325" max="9325" width="3" style="390" hidden="1"/>
    <col min="9326" max="9565" width="8.625" style="390" hidden="1"/>
    <col min="9566" max="9571" width="14.875" style="390" hidden="1"/>
    <col min="9572" max="9573" width="15.875" style="390" hidden="1"/>
    <col min="9574" max="9579" width="16.125" style="390" hidden="1"/>
    <col min="9580" max="9580" width="6.125" style="390" hidden="1"/>
    <col min="9581" max="9581" width="3" style="390" hidden="1"/>
    <col min="9582" max="9821" width="8.625" style="390" hidden="1"/>
    <col min="9822" max="9827" width="14.875" style="390" hidden="1"/>
    <col min="9828" max="9829" width="15.875" style="390" hidden="1"/>
    <col min="9830" max="9835" width="16.125" style="390" hidden="1"/>
    <col min="9836" max="9836" width="6.125" style="390" hidden="1"/>
    <col min="9837" max="9837" width="3" style="390" hidden="1"/>
    <col min="9838" max="10077" width="8.625" style="390" hidden="1"/>
    <col min="10078" max="10083" width="14.875" style="390" hidden="1"/>
    <col min="10084" max="10085" width="15.875" style="390" hidden="1"/>
    <col min="10086" max="10091" width="16.125" style="390" hidden="1"/>
    <col min="10092" max="10092" width="6.125" style="390" hidden="1"/>
    <col min="10093" max="10093" width="3" style="390" hidden="1"/>
    <col min="10094" max="10333" width="8.625" style="390" hidden="1"/>
    <col min="10334" max="10339" width="14.875" style="390" hidden="1"/>
    <col min="10340" max="10341" width="15.875" style="390" hidden="1"/>
    <col min="10342" max="10347" width="16.125" style="390" hidden="1"/>
    <col min="10348" max="10348" width="6.125" style="390" hidden="1"/>
    <col min="10349" max="10349" width="3" style="390" hidden="1"/>
    <col min="10350" max="10589" width="8.625" style="390" hidden="1"/>
    <col min="10590" max="10595" width="14.875" style="390" hidden="1"/>
    <col min="10596" max="10597" width="15.875" style="390" hidden="1"/>
    <col min="10598" max="10603" width="16.125" style="390" hidden="1"/>
    <col min="10604" max="10604" width="6.125" style="390" hidden="1"/>
    <col min="10605" max="10605" width="3" style="390" hidden="1"/>
    <col min="10606" max="10845" width="8.625" style="390" hidden="1"/>
    <col min="10846" max="10851" width="14.875" style="390" hidden="1"/>
    <col min="10852" max="10853" width="15.875" style="390" hidden="1"/>
    <col min="10854" max="10859" width="16.125" style="390" hidden="1"/>
    <col min="10860" max="10860" width="6.125" style="390" hidden="1"/>
    <col min="10861" max="10861" width="3" style="390" hidden="1"/>
    <col min="10862" max="11101" width="8.625" style="390" hidden="1"/>
    <col min="11102" max="11107" width="14.875" style="390" hidden="1"/>
    <col min="11108" max="11109" width="15.875" style="390" hidden="1"/>
    <col min="11110" max="11115" width="16.125" style="390" hidden="1"/>
    <col min="11116" max="11116" width="6.125" style="390" hidden="1"/>
    <col min="11117" max="11117" width="3" style="390" hidden="1"/>
    <col min="11118" max="11357" width="8.625" style="390" hidden="1"/>
    <col min="11358" max="11363" width="14.875" style="390" hidden="1"/>
    <col min="11364" max="11365" width="15.875" style="390" hidden="1"/>
    <col min="11366" max="11371" width="16.125" style="390" hidden="1"/>
    <col min="11372" max="11372" width="6.125" style="390" hidden="1"/>
    <col min="11373" max="11373" width="3" style="390" hidden="1"/>
    <col min="11374" max="11613" width="8.625" style="390" hidden="1"/>
    <col min="11614" max="11619" width="14.875" style="390" hidden="1"/>
    <col min="11620" max="11621" width="15.875" style="390" hidden="1"/>
    <col min="11622" max="11627" width="16.125" style="390" hidden="1"/>
    <col min="11628" max="11628" width="6.125" style="390" hidden="1"/>
    <col min="11629" max="11629" width="3" style="390" hidden="1"/>
    <col min="11630" max="11869" width="8.625" style="390" hidden="1"/>
    <col min="11870" max="11875" width="14.875" style="390" hidden="1"/>
    <col min="11876" max="11877" width="15.875" style="390" hidden="1"/>
    <col min="11878" max="11883" width="16.125" style="390" hidden="1"/>
    <col min="11884" max="11884" width="6.125" style="390" hidden="1"/>
    <col min="11885" max="11885" width="3" style="390" hidden="1"/>
    <col min="11886" max="12125" width="8.625" style="390" hidden="1"/>
    <col min="12126" max="12131" width="14.875" style="390" hidden="1"/>
    <col min="12132" max="12133" width="15.875" style="390" hidden="1"/>
    <col min="12134" max="12139" width="16.125" style="390" hidden="1"/>
    <col min="12140" max="12140" width="6.125" style="390" hidden="1"/>
    <col min="12141" max="12141" width="3" style="390" hidden="1"/>
    <col min="12142" max="12381" width="8.625" style="390" hidden="1"/>
    <col min="12382" max="12387" width="14.875" style="390" hidden="1"/>
    <col min="12388" max="12389" width="15.875" style="390" hidden="1"/>
    <col min="12390" max="12395" width="16.125" style="390" hidden="1"/>
    <col min="12396" max="12396" width="6.125" style="390" hidden="1"/>
    <col min="12397" max="12397" width="3" style="390" hidden="1"/>
    <col min="12398" max="12637" width="8.625" style="390" hidden="1"/>
    <col min="12638" max="12643" width="14.875" style="390" hidden="1"/>
    <col min="12644" max="12645" width="15.875" style="390" hidden="1"/>
    <col min="12646" max="12651" width="16.125" style="390" hidden="1"/>
    <col min="12652" max="12652" width="6.125" style="390" hidden="1"/>
    <col min="12653" max="12653" width="3" style="390" hidden="1"/>
    <col min="12654" max="12893" width="8.625" style="390" hidden="1"/>
    <col min="12894" max="12899" width="14.875" style="390" hidden="1"/>
    <col min="12900" max="12901" width="15.875" style="390" hidden="1"/>
    <col min="12902" max="12907" width="16.125" style="390" hidden="1"/>
    <col min="12908" max="12908" width="6.125" style="390" hidden="1"/>
    <col min="12909" max="12909" width="3" style="390" hidden="1"/>
    <col min="12910" max="13149" width="8.625" style="390" hidden="1"/>
    <col min="13150" max="13155" width="14.875" style="390" hidden="1"/>
    <col min="13156" max="13157" width="15.875" style="390" hidden="1"/>
    <col min="13158" max="13163" width="16.125" style="390" hidden="1"/>
    <col min="13164" max="13164" width="6.125" style="390" hidden="1"/>
    <col min="13165" max="13165" width="3" style="390" hidden="1"/>
    <col min="13166" max="13405" width="8.625" style="390" hidden="1"/>
    <col min="13406" max="13411" width="14.875" style="390" hidden="1"/>
    <col min="13412" max="13413" width="15.875" style="390" hidden="1"/>
    <col min="13414" max="13419" width="16.125" style="390" hidden="1"/>
    <col min="13420" max="13420" width="6.125" style="390" hidden="1"/>
    <col min="13421" max="13421" width="3" style="390" hidden="1"/>
    <col min="13422" max="13661" width="8.625" style="390" hidden="1"/>
    <col min="13662" max="13667" width="14.875" style="390" hidden="1"/>
    <col min="13668" max="13669" width="15.875" style="390" hidden="1"/>
    <col min="13670" max="13675" width="16.125" style="390" hidden="1"/>
    <col min="13676" max="13676" width="6.125" style="390" hidden="1"/>
    <col min="13677" max="13677" width="3" style="390" hidden="1"/>
    <col min="13678" max="13917" width="8.625" style="390" hidden="1"/>
    <col min="13918" max="13923" width="14.875" style="390" hidden="1"/>
    <col min="13924" max="13925" width="15.875" style="390" hidden="1"/>
    <col min="13926" max="13931" width="16.125" style="390" hidden="1"/>
    <col min="13932" max="13932" width="6.125" style="390" hidden="1"/>
    <col min="13933" max="13933" width="3" style="390" hidden="1"/>
    <col min="13934" max="14173" width="8.625" style="390" hidden="1"/>
    <col min="14174" max="14179" width="14.875" style="390" hidden="1"/>
    <col min="14180" max="14181" width="15.875" style="390" hidden="1"/>
    <col min="14182" max="14187" width="16.125" style="390" hidden="1"/>
    <col min="14188" max="14188" width="6.125" style="390" hidden="1"/>
    <col min="14189" max="14189" width="3" style="390" hidden="1"/>
    <col min="14190" max="14429" width="8.625" style="390" hidden="1"/>
    <col min="14430" max="14435" width="14.875" style="390" hidden="1"/>
    <col min="14436" max="14437" width="15.875" style="390" hidden="1"/>
    <col min="14438" max="14443" width="16.125" style="390" hidden="1"/>
    <col min="14444" max="14444" width="6.125" style="390" hidden="1"/>
    <col min="14445" max="14445" width="3" style="390" hidden="1"/>
    <col min="14446" max="14685" width="8.625" style="390" hidden="1"/>
    <col min="14686" max="14691" width="14.875" style="390" hidden="1"/>
    <col min="14692" max="14693" width="15.875" style="390" hidden="1"/>
    <col min="14694" max="14699" width="16.125" style="390" hidden="1"/>
    <col min="14700" max="14700" width="6.125" style="390" hidden="1"/>
    <col min="14701" max="14701" width="3" style="390" hidden="1"/>
    <col min="14702" max="14941" width="8.625" style="390" hidden="1"/>
    <col min="14942" max="14947" width="14.875" style="390" hidden="1"/>
    <col min="14948" max="14949" width="15.875" style="390" hidden="1"/>
    <col min="14950" max="14955" width="16.125" style="390" hidden="1"/>
    <col min="14956" max="14956" width="6.125" style="390" hidden="1"/>
    <col min="14957" max="14957" width="3" style="390" hidden="1"/>
    <col min="14958" max="15197" width="8.625" style="390" hidden="1"/>
    <col min="15198" max="15203" width="14.875" style="390" hidden="1"/>
    <col min="15204" max="15205" width="15.875" style="390" hidden="1"/>
    <col min="15206" max="15211" width="16.125" style="390" hidden="1"/>
    <col min="15212" max="15212" width="6.125" style="390" hidden="1"/>
    <col min="15213" max="15213" width="3" style="390" hidden="1"/>
    <col min="15214" max="15453" width="8.625" style="390" hidden="1"/>
    <col min="15454" max="15459" width="14.875" style="390" hidden="1"/>
    <col min="15460" max="15461" width="15.875" style="390" hidden="1"/>
    <col min="15462" max="15467" width="16.125" style="390" hidden="1"/>
    <col min="15468" max="15468" width="6.125" style="390" hidden="1"/>
    <col min="15469" max="15469" width="3" style="390" hidden="1"/>
    <col min="15470" max="15709" width="8.625" style="390" hidden="1"/>
    <col min="15710" max="15715" width="14.875" style="390" hidden="1"/>
    <col min="15716" max="15717" width="15.875" style="390" hidden="1"/>
    <col min="15718" max="15723" width="16.125" style="390" hidden="1"/>
    <col min="15724" max="15724" width="6.125" style="390" hidden="1"/>
    <col min="15725" max="15725" width="3" style="390" hidden="1"/>
    <col min="15726" max="15965" width="8.625" style="390" hidden="1"/>
    <col min="15966" max="15971" width="14.875" style="390" hidden="1"/>
    <col min="15972" max="15973" width="15.875" style="390" hidden="1"/>
    <col min="15974" max="15979" width="16.125" style="390" hidden="1"/>
    <col min="15980" max="15980" width="6.125" style="390" hidden="1"/>
    <col min="15981" max="15981" width="3" style="390" hidden="1"/>
    <col min="15982" max="16221" width="8.625" style="390" hidden="1"/>
    <col min="16222" max="16227" width="14.875" style="390" hidden="1"/>
    <col min="16228" max="16229" width="15.875" style="390" hidden="1"/>
    <col min="16230" max="16235" width="16.125" style="390" hidden="1"/>
    <col min="16236" max="16236" width="6.125" style="390" hidden="1"/>
    <col min="16237" max="16237" width="3" style="390" hidden="1"/>
    <col min="16238" max="16384" width="8.625" style="390" hidden="1"/>
  </cols>
  <sheetData>
    <row r="1" spans="1:143" ht="42.75" customHeight="1">
      <c r="A1" s="388"/>
      <c r="B1" s="389"/>
      <c r="DD1" s="390"/>
      <c r="DE1" s="390"/>
    </row>
    <row r="2" spans="1:143" ht="25.5" customHeight="1">
      <c r="A2" s="391"/>
      <c r="C2" s="391"/>
      <c r="O2" s="391"/>
      <c r="P2" s="391"/>
      <c r="Q2" s="391"/>
      <c r="R2" s="391"/>
      <c r="S2" s="391"/>
      <c r="T2" s="391"/>
      <c r="U2" s="391"/>
      <c r="V2" s="391"/>
      <c r="W2" s="391"/>
      <c r="X2" s="391"/>
      <c r="Y2" s="391"/>
      <c r="Z2" s="391"/>
      <c r="AA2" s="391"/>
      <c r="AB2" s="391"/>
      <c r="AC2" s="391"/>
      <c r="AD2" s="391"/>
      <c r="AE2" s="391"/>
      <c r="AF2" s="391"/>
      <c r="AG2" s="391"/>
      <c r="AH2" s="391"/>
      <c r="AI2" s="391"/>
      <c r="AU2" s="391"/>
      <c r="BG2" s="391"/>
      <c r="BS2" s="391"/>
      <c r="CE2" s="391"/>
      <c r="CQ2" s="391"/>
      <c r="DD2" s="390"/>
      <c r="DE2" s="390"/>
    </row>
    <row r="3" spans="1:143" ht="25.5" customHeight="1">
      <c r="A3" s="391"/>
      <c r="C3" s="391"/>
      <c r="O3" s="391"/>
      <c r="P3" s="391"/>
      <c r="Q3" s="391"/>
      <c r="R3" s="391"/>
      <c r="S3" s="391"/>
      <c r="T3" s="391"/>
      <c r="U3" s="391"/>
      <c r="V3" s="391"/>
      <c r="W3" s="391"/>
      <c r="X3" s="391"/>
      <c r="Y3" s="391"/>
      <c r="Z3" s="391"/>
      <c r="AA3" s="391"/>
      <c r="AB3" s="391"/>
      <c r="AC3" s="391"/>
      <c r="AD3" s="391"/>
      <c r="AE3" s="391"/>
      <c r="AF3" s="391"/>
      <c r="AG3" s="391"/>
      <c r="AH3" s="391"/>
      <c r="AI3" s="391"/>
      <c r="AU3" s="391"/>
      <c r="BG3" s="391"/>
      <c r="BS3" s="391"/>
      <c r="CE3" s="391"/>
      <c r="CQ3" s="391"/>
      <c r="DD3" s="390"/>
      <c r="DE3" s="390"/>
    </row>
    <row r="4" spans="1:143" s="292" customFormat="1">
      <c r="A4" s="391"/>
      <c r="B4" s="391"/>
      <c r="C4" s="391"/>
      <c r="D4" s="391"/>
      <c r="E4" s="391"/>
      <c r="F4" s="391"/>
      <c r="G4" s="391"/>
      <c r="H4" s="391"/>
      <c r="I4" s="391"/>
      <c r="J4" s="391"/>
      <c r="K4" s="391"/>
      <c r="L4" s="391"/>
      <c r="M4" s="391"/>
      <c r="N4" s="391"/>
      <c r="O4" s="391"/>
      <c r="P4" s="391"/>
      <c r="Q4" s="391"/>
      <c r="R4" s="391"/>
      <c r="S4" s="391"/>
      <c r="T4" s="391"/>
      <c r="U4" s="391"/>
      <c r="V4" s="391"/>
      <c r="W4" s="391"/>
      <c r="X4" s="391"/>
      <c r="Y4" s="391"/>
      <c r="Z4" s="391"/>
      <c r="AA4" s="391"/>
      <c r="AB4" s="391"/>
      <c r="AC4" s="391"/>
      <c r="AD4" s="391"/>
      <c r="AE4" s="391"/>
      <c r="AF4" s="391"/>
      <c r="AG4" s="391"/>
      <c r="AH4" s="391"/>
      <c r="AI4" s="391"/>
      <c r="AJ4" s="391"/>
      <c r="AK4" s="391"/>
      <c r="AL4" s="391"/>
      <c r="AM4" s="391"/>
      <c r="AN4" s="391"/>
      <c r="AO4" s="391"/>
      <c r="AP4" s="391"/>
      <c r="AQ4" s="391"/>
      <c r="AR4" s="391"/>
      <c r="AS4" s="391"/>
      <c r="AT4" s="391"/>
      <c r="AU4" s="391"/>
      <c r="AV4" s="391"/>
      <c r="AW4" s="391"/>
      <c r="AX4" s="391"/>
      <c r="AY4" s="391"/>
      <c r="AZ4" s="391"/>
      <c r="BA4" s="391"/>
      <c r="BB4" s="391"/>
      <c r="BC4" s="391"/>
      <c r="BD4" s="391"/>
      <c r="BE4" s="391"/>
      <c r="BF4" s="391"/>
      <c r="BG4" s="391"/>
      <c r="BH4" s="391"/>
      <c r="BI4" s="391"/>
      <c r="BJ4" s="391"/>
      <c r="BK4" s="391"/>
      <c r="BL4" s="391"/>
      <c r="BM4" s="391"/>
      <c r="BN4" s="391"/>
      <c r="BO4" s="391"/>
      <c r="BP4" s="391"/>
      <c r="BQ4" s="391"/>
      <c r="BR4" s="391"/>
      <c r="BS4" s="391"/>
      <c r="BT4" s="391"/>
      <c r="BU4" s="391"/>
      <c r="BV4" s="391"/>
      <c r="BW4" s="391"/>
      <c r="BX4" s="391"/>
      <c r="BY4" s="391"/>
      <c r="BZ4" s="391"/>
      <c r="CA4" s="391"/>
      <c r="CB4" s="391"/>
      <c r="CC4" s="391"/>
      <c r="CD4" s="391"/>
      <c r="CE4" s="391"/>
      <c r="CF4" s="391"/>
      <c r="CG4" s="391"/>
      <c r="CH4" s="391"/>
      <c r="CI4" s="391"/>
      <c r="CJ4" s="391"/>
      <c r="CK4" s="391"/>
      <c r="CL4" s="391"/>
      <c r="CM4" s="391"/>
      <c r="CN4" s="391"/>
      <c r="CO4" s="391"/>
      <c r="CP4" s="391"/>
      <c r="CQ4" s="391"/>
      <c r="CR4" s="391"/>
      <c r="CS4" s="391"/>
      <c r="CT4" s="391"/>
      <c r="CU4" s="391"/>
      <c r="CV4" s="391"/>
      <c r="CW4" s="391"/>
      <c r="CX4" s="391"/>
      <c r="CY4" s="391"/>
      <c r="CZ4" s="391"/>
      <c r="DA4" s="391"/>
      <c r="DB4" s="391"/>
      <c r="DC4" s="391"/>
      <c r="DD4" s="391"/>
      <c r="DE4" s="391"/>
      <c r="DF4" s="293"/>
      <c r="DG4" s="293"/>
      <c r="DH4" s="293"/>
      <c r="DI4" s="293"/>
      <c r="DJ4" s="293"/>
      <c r="DK4" s="293"/>
      <c r="DL4" s="293"/>
      <c r="DM4" s="293"/>
      <c r="DN4" s="293"/>
      <c r="DO4" s="293"/>
      <c r="DP4" s="293"/>
      <c r="DQ4" s="293"/>
      <c r="DR4" s="293"/>
      <c r="DS4" s="293"/>
      <c r="DT4" s="293"/>
      <c r="DU4" s="293"/>
      <c r="DV4" s="293"/>
      <c r="DW4" s="293"/>
    </row>
    <row r="5" spans="1:143" s="292" customFormat="1">
      <c r="A5" s="391"/>
      <c r="B5" s="391"/>
      <c r="C5" s="391"/>
      <c r="D5" s="391"/>
      <c r="E5" s="391"/>
      <c r="F5" s="391"/>
      <c r="G5" s="391"/>
      <c r="H5" s="391"/>
      <c r="I5" s="391"/>
      <c r="J5" s="391"/>
      <c r="K5" s="391"/>
      <c r="L5" s="391"/>
      <c r="M5" s="391"/>
      <c r="N5" s="391"/>
      <c r="O5" s="391"/>
      <c r="P5" s="391"/>
      <c r="Q5" s="391"/>
      <c r="R5" s="391"/>
      <c r="S5" s="391"/>
      <c r="T5" s="391"/>
      <c r="U5" s="391"/>
      <c r="V5" s="391"/>
      <c r="W5" s="391"/>
      <c r="X5" s="391"/>
      <c r="Y5" s="391"/>
      <c r="Z5" s="391"/>
      <c r="AA5" s="391"/>
      <c r="AB5" s="391"/>
      <c r="AC5" s="391"/>
      <c r="AD5" s="391"/>
      <c r="AE5" s="391"/>
      <c r="AF5" s="391"/>
      <c r="AG5" s="391"/>
      <c r="AH5" s="391"/>
      <c r="AI5" s="391"/>
      <c r="AJ5" s="391"/>
      <c r="AK5" s="391"/>
      <c r="AL5" s="391"/>
      <c r="AM5" s="391"/>
      <c r="AN5" s="391"/>
      <c r="AO5" s="391"/>
      <c r="AP5" s="391"/>
      <c r="AQ5" s="391"/>
      <c r="AR5" s="391"/>
      <c r="AS5" s="391"/>
      <c r="AT5" s="391"/>
      <c r="AU5" s="391"/>
      <c r="AV5" s="391"/>
      <c r="AW5" s="391"/>
      <c r="AX5" s="391"/>
      <c r="AY5" s="391"/>
      <c r="AZ5" s="391"/>
      <c r="BA5" s="391"/>
      <c r="BB5" s="391"/>
      <c r="BC5" s="391"/>
      <c r="BD5" s="391"/>
      <c r="BE5" s="391"/>
      <c r="BF5" s="391"/>
      <c r="BG5" s="391"/>
      <c r="BH5" s="391"/>
      <c r="BI5" s="391"/>
      <c r="BJ5" s="391"/>
      <c r="BK5" s="391"/>
      <c r="BL5" s="391"/>
      <c r="BM5" s="391"/>
      <c r="BN5" s="391"/>
      <c r="BO5" s="391"/>
      <c r="BP5" s="391"/>
      <c r="BQ5" s="391"/>
      <c r="BR5" s="391"/>
      <c r="BS5" s="391"/>
      <c r="BT5" s="391"/>
      <c r="BU5" s="391"/>
      <c r="BV5" s="391"/>
      <c r="BW5" s="391"/>
      <c r="BX5" s="391"/>
      <c r="BY5" s="391"/>
      <c r="BZ5" s="391"/>
      <c r="CA5" s="391"/>
      <c r="CB5" s="391"/>
      <c r="CC5" s="391"/>
      <c r="CD5" s="391"/>
      <c r="CE5" s="391"/>
      <c r="CF5" s="391"/>
      <c r="CG5" s="391"/>
      <c r="CH5" s="391"/>
      <c r="CI5" s="391"/>
      <c r="CJ5" s="391"/>
      <c r="CK5" s="391"/>
      <c r="CL5" s="391"/>
      <c r="CM5" s="391"/>
      <c r="CN5" s="391"/>
      <c r="CO5" s="391"/>
      <c r="CP5" s="391"/>
      <c r="CQ5" s="391"/>
      <c r="CR5" s="391"/>
      <c r="CS5" s="391"/>
      <c r="CT5" s="391"/>
      <c r="CU5" s="391"/>
      <c r="CV5" s="391"/>
      <c r="CW5" s="391"/>
      <c r="CX5" s="391"/>
      <c r="CY5" s="391"/>
      <c r="CZ5" s="391"/>
      <c r="DA5" s="391"/>
      <c r="DB5" s="391"/>
      <c r="DC5" s="391"/>
      <c r="DD5" s="391"/>
      <c r="DE5" s="391"/>
      <c r="DF5" s="293"/>
      <c r="DG5" s="293"/>
      <c r="DH5" s="293"/>
      <c r="DI5" s="293"/>
      <c r="DJ5" s="293"/>
      <c r="DK5" s="293"/>
      <c r="DL5" s="293"/>
      <c r="DM5" s="293"/>
      <c r="DN5" s="293"/>
      <c r="DO5" s="293"/>
      <c r="DP5" s="293"/>
      <c r="DQ5" s="293"/>
      <c r="DR5" s="293"/>
      <c r="DS5" s="293"/>
      <c r="DT5" s="293"/>
      <c r="DU5" s="293"/>
      <c r="DV5" s="293"/>
      <c r="DW5" s="293"/>
    </row>
    <row r="6" spans="1:143" s="292" customFormat="1">
      <c r="A6" s="391"/>
      <c r="B6" s="391"/>
      <c r="C6" s="391"/>
      <c r="D6" s="391"/>
      <c r="E6" s="391"/>
      <c r="F6" s="391"/>
      <c r="G6" s="391"/>
      <c r="H6" s="391"/>
      <c r="I6" s="391"/>
      <c r="J6" s="391"/>
      <c r="K6" s="391"/>
      <c r="L6" s="391"/>
      <c r="M6" s="391"/>
      <c r="N6" s="391"/>
      <c r="O6" s="391"/>
      <c r="P6" s="391"/>
      <c r="Q6" s="391"/>
      <c r="R6" s="391"/>
      <c r="S6" s="391"/>
      <c r="T6" s="391"/>
      <c r="U6" s="391"/>
      <c r="V6" s="391"/>
      <c r="W6" s="391"/>
      <c r="X6" s="391"/>
      <c r="Y6" s="391"/>
      <c r="Z6" s="391"/>
      <c r="AA6" s="391"/>
      <c r="AB6" s="391"/>
      <c r="AC6" s="391"/>
      <c r="AD6" s="391"/>
      <c r="AE6" s="391"/>
      <c r="AF6" s="391"/>
      <c r="AG6" s="391"/>
      <c r="AH6" s="391"/>
      <c r="AI6" s="391"/>
      <c r="AJ6" s="391"/>
      <c r="AK6" s="391"/>
      <c r="AL6" s="391"/>
      <c r="AM6" s="391"/>
      <c r="AN6" s="391"/>
      <c r="AO6" s="391"/>
      <c r="AP6" s="391"/>
      <c r="AQ6" s="391"/>
      <c r="AR6" s="391"/>
      <c r="AS6" s="391"/>
      <c r="AT6" s="391"/>
      <c r="AU6" s="391"/>
      <c r="AV6" s="391"/>
      <c r="AW6" s="391"/>
      <c r="AX6" s="391"/>
      <c r="AY6" s="391"/>
      <c r="AZ6" s="391"/>
      <c r="BA6" s="391"/>
      <c r="BB6" s="391"/>
      <c r="BC6" s="391"/>
      <c r="BD6" s="391"/>
      <c r="BE6" s="391"/>
      <c r="BF6" s="391"/>
      <c r="BG6" s="391"/>
      <c r="BH6" s="391"/>
      <c r="BI6" s="391"/>
      <c r="BJ6" s="391"/>
      <c r="BK6" s="391"/>
      <c r="BL6" s="391"/>
      <c r="BM6" s="391"/>
      <c r="BN6" s="391"/>
      <c r="BO6" s="391"/>
      <c r="BP6" s="391"/>
      <c r="BQ6" s="391"/>
      <c r="BR6" s="391"/>
      <c r="BS6" s="391"/>
      <c r="BT6" s="391"/>
      <c r="BU6" s="391"/>
      <c r="BV6" s="391"/>
      <c r="BW6" s="391"/>
      <c r="BX6" s="391"/>
      <c r="BY6" s="391"/>
      <c r="BZ6" s="391"/>
      <c r="CA6" s="391"/>
      <c r="CB6" s="391"/>
      <c r="CC6" s="391"/>
      <c r="CD6" s="391"/>
      <c r="CE6" s="391"/>
      <c r="CF6" s="391"/>
      <c r="CG6" s="391"/>
      <c r="CH6" s="391"/>
      <c r="CI6" s="391"/>
      <c r="CJ6" s="391"/>
      <c r="CK6" s="391"/>
      <c r="CL6" s="391"/>
      <c r="CM6" s="391"/>
      <c r="CN6" s="391"/>
      <c r="CO6" s="391"/>
      <c r="CP6" s="391"/>
      <c r="CQ6" s="391"/>
      <c r="CR6" s="391"/>
      <c r="CS6" s="391"/>
      <c r="CT6" s="391"/>
      <c r="CU6" s="391"/>
      <c r="CV6" s="391"/>
      <c r="CW6" s="391"/>
      <c r="CX6" s="391"/>
      <c r="CY6" s="391"/>
      <c r="CZ6" s="391"/>
      <c r="DA6" s="391"/>
      <c r="DB6" s="391"/>
      <c r="DC6" s="391"/>
      <c r="DD6" s="391"/>
      <c r="DE6" s="391"/>
      <c r="DF6" s="293"/>
      <c r="DG6" s="293"/>
      <c r="DH6" s="293"/>
      <c r="DI6" s="293"/>
      <c r="DJ6" s="293"/>
      <c r="DK6" s="293"/>
      <c r="DL6" s="293"/>
      <c r="DM6" s="293"/>
      <c r="DN6" s="293"/>
      <c r="DO6" s="293"/>
      <c r="DP6" s="293"/>
      <c r="DQ6" s="293"/>
      <c r="DR6" s="293"/>
      <c r="DS6" s="293"/>
      <c r="DT6" s="293"/>
      <c r="DU6" s="293"/>
      <c r="DV6" s="293"/>
      <c r="DW6" s="293"/>
    </row>
    <row r="7" spans="1:143" s="292" customFormat="1">
      <c r="A7" s="391"/>
      <c r="B7" s="391"/>
      <c r="C7" s="391"/>
      <c r="D7" s="391"/>
      <c r="E7" s="391"/>
      <c r="F7" s="391"/>
      <c r="G7" s="391"/>
      <c r="H7" s="391"/>
      <c r="I7" s="391"/>
      <c r="J7" s="391"/>
      <c r="K7" s="391"/>
      <c r="L7" s="391"/>
      <c r="M7" s="391"/>
      <c r="N7" s="391"/>
      <c r="O7" s="391"/>
      <c r="P7" s="391"/>
      <c r="Q7" s="391"/>
      <c r="R7" s="391"/>
      <c r="S7" s="391"/>
      <c r="T7" s="391"/>
      <c r="U7" s="391"/>
      <c r="V7" s="391"/>
      <c r="W7" s="391"/>
      <c r="X7" s="391"/>
      <c r="Y7" s="391"/>
      <c r="Z7" s="391"/>
      <c r="AA7" s="391"/>
      <c r="AB7" s="391"/>
      <c r="AC7" s="391"/>
      <c r="AD7" s="391"/>
      <c r="AE7" s="391"/>
      <c r="AF7" s="391"/>
      <c r="AG7" s="391"/>
      <c r="AH7" s="391"/>
      <c r="AI7" s="391"/>
      <c r="AJ7" s="391"/>
      <c r="AK7" s="391"/>
      <c r="AL7" s="391"/>
      <c r="AM7" s="391"/>
      <c r="AN7" s="391"/>
      <c r="AO7" s="391"/>
      <c r="AP7" s="391"/>
      <c r="AQ7" s="391"/>
      <c r="AR7" s="391"/>
      <c r="AS7" s="391"/>
      <c r="AT7" s="391"/>
      <c r="AU7" s="391"/>
      <c r="AV7" s="391"/>
      <c r="AW7" s="391"/>
      <c r="AX7" s="391"/>
      <c r="AY7" s="391"/>
      <c r="AZ7" s="391"/>
      <c r="BA7" s="391"/>
      <c r="BB7" s="391"/>
      <c r="BC7" s="391"/>
      <c r="BD7" s="391"/>
      <c r="BE7" s="391"/>
      <c r="BF7" s="391"/>
      <c r="BG7" s="391"/>
      <c r="BH7" s="391"/>
      <c r="BI7" s="391"/>
      <c r="BJ7" s="391"/>
      <c r="BK7" s="391"/>
      <c r="BL7" s="391"/>
      <c r="BM7" s="391"/>
      <c r="BN7" s="391"/>
      <c r="BO7" s="391"/>
      <c r="BP7" s="391"/>
      <c r="BQ7" s="391"/>
      <c r="BR7" s="391"/>
      <c r="BS7" s="391"/>
      <c r="BT7" s="391"/>
      <c r="BU7" s="391"/>
      <c r="BV7" s="391"/>
      <c r="BW7" s="391"/>
      <c r="BX7" s="391"/>
      <c r="BY7" s="391"/>
      <c r="BZ7" s="391"/>
      <c r="CA7" s="391"/>
      <c r="CB7" s="391"/>
      <c r="CC7" s="391"/>
      <c r="CD7" s="391"/>
      <c r="CE7" s="391"/>
      <c r="CF7" s="391"/>
      <c r="CG7" s="391"/>
      <c r="CH7" s="391"/>
      <c r="CI7" s="391"/>
      <c r="CJ7" s="391"/>
      <c r="CK7" s="391"/>
      <c r="CL7" s="391"/>
      <c r="CM7" s="391"/>
      <c r="CN7" s="391"/>
      <c r="CO7" s="391"/>
      <c r="CP7" s="391"/>
      <c r="CQ7" s="391"/>
      <c r="CR7" s="391"/>
      <c r="CS7" s="391"/>
      <c r="CT7" s="391"/>
      <c r="CU7" s="391"/>
      <c r="CV7" s="391"/>
      <c r="CW7" s="391"/>
      <c r="CX7" s="391"/>
      <c r="CY7" s="391"/>
      <c r="CZ7" s="391"/>
      <c r="DA7" s="391"/>
      <c r="DB7" s="391"/>
      <c r="DC7" s="391"/>
      <c r="DD7" s="391"/>
      <c r="DE7" s="391"/>
      <c r="DF7" s="293"/>
      <c r="DG7" s="293"/>
      <c r="DH7" s="293"/>
      <c r="DI7" s="293"/>
      <c r="DJ7" s="293"/>
      <c r="DK7" s="293"/>
      <c r="DL7" s="293"/>
      <c r="DM7" s="293"/>
      <c r="DN7" s="293"/>
      <c r="DO7" s="293"/>
      <c r="DP7" s="293"/>
      <c r="DQ7" s="293"/>
      <c r="DR7" s="293"/>
      <c r="DS7" s="293"/>
      <c r="DT7" s="293"/>
      <c r="DU7" s="293"/>
      <c r="DV7" s="293"/>
      <c r="DW7" s="293"/>
    </row>
    <row r="8" spans="1:143" s="292" customFormat="1">
      <c r="A8" s="391"/>
      <c r="B8" s="391"/>
      <c r="C8" s="391"/>
      <c r="D8" s="391"/>
      <c r="E8" s="391"/>
      <c r="F8" s="391"/>
      <c r="G8" s="391"/>
      <c r="H8" s="391"/>
      <c r="I8" s="391"/>
      <c r="J8" s="391"/>
      <c r="K8" s="391"/>
      <c r="L8" s="391"/>
      <c r="M8" s="391"/>
      <c r="N8" s="391"/>
      <c r="O8" s="391"/>
      <c r="P8" s="391"/>
      <c r="Q8" s="391"/>
      <c r="R8" s="391"/>
      <c r="S8" s="391"/>
      <c r="T8" s="391"/>
      <c r="U8" s="391"/>
      <c r="V8" s="391"/>
      <c r="W8" s="391"/>
      <c r="X8" s="391"/>
      <c r="Y8" s="391"/>
      <c r="Z8" s="391"/>
      <c r="AA8" s="391"/>
      <c r="AB8" s="391"/>
      <c r="AC8" s="391"/>
      <c r="AD8" s="391"/>
      <c r="AE8" s="391"/>
      <c r="AF8" s="391"/>
      <c r="AG8" s="391"/>
      <c r="AH8" s="391"/>
      <c r="AI8" s="391"/>
      <c r="AJ8" s="391"/>
      <c r="AK8" s="391"/>
      <c r="AL8" s="391"/>
      <c r="AM8" s="391"/>
      <c r="AN8" s="391"/>
      <c r="AO8" s="391"/>
      <c r="AP8" s="391"/>
      <c r="AQ8" s="391"/>
      <c r="AR8" s="391"/>
      <c r="AS8" s="391"/>
      <c r="AT8" s="391"/>
      <c r="AU8" s="391"/>
      <c r="AV8" s="391"/>
      <c r="AW8" s="391"/>
      <c r="AX8" s="391"/>
      <c r="AY8" s="391"/>
      <c r="AZ8" s="391"/>
      <c r="BA8" s="391"/>
      <c r="BB8" s="391"/>
      <c r="BC8" s="391"/>
      <c r="BD8" s="391"/>
      <c r="BE8" s="391"/>
      <c r="BF8" s="391"/>
      <c r="BG8" s="391"/>
      <c r="BH8" s="391"/>
      <c r="BI8" s="391"/>
      <c r="BJ8" s="391"/>
      <c r="BK8" s="391"/>
      <c r="BL8" s="391"/>
      <c r="BM8" s="391"/>
      <c r="BN8" s="391"/>
      <c r="BO8" s="391"/>
      <c r="BP8" s="391"/>
      <c r="BQ8" s="391"/>
      <c r="BR8" s="391"/>
      <c r="BS8" s="391"/>
      <c r="BT8" s="391"/>
      <c r="BU8" s="391"/>
      <c r="BV8" s="391"/>
      <c r="BW8" s="391"/>
      <c r="BX8" s="391"/>
      <c r="BY8" s="391"/>
      <c r="BZ8" s="391"/>
      <c r="CA8" s="391"/>
      <c r="CB8" s="391"/>
      <c r="CC8" s="391"/>
      <c r="CD8" s="391"/>
      <c r="CE8" s="391"/>
      <c r="CF8" s="391"/>
      <c r="CG8" s="391"/>
      <c r="CH8" s="391"/>
      <c r="CI8" s="391"/>
      <c r="CJ8" s="391"/>
      <c r="CK8" s="391"/>
      <c r="CL8" s="391"/>
      <c r="CM8" s="391"/>
      <c r="CN8" s="391"/>
      <c r="CO8" s="391"/>
      <c r="CP8" s="391"/>
      <c r="CQ8" s="391"/>
      <c r="CR8" s="391"/>
      <c r="CS8" s="391"/>
      <c r="CT8" s="391"/>
      <c r="CU8" s="391"/>
      <c r="CV8" s="391"/>
      <c r="CW8" s="391"/>
      <c r="CX8" s="391"/>
      <c r="CY8" s="391"/>
      <c r="CZ8" s="391"/>
      <c r="DA8" s="391"/>
      <c r="DB8" s="391"/>
      <c r="DC8" s="391"/>
      <c r="DD8" s="391"/>
      <c r="DE8" s="391"/>
      <c r="DF8" s="293"/>
      <c r="DG8" s="293"/>
      <c r="DH8" s="293"/>
      <c r="DI8" s="293"/>
      <c r="DJ8" s="293"/>
      <c r="DK8" s="293"/>
      <c r="DL8" s="293"/>
      <c r="DM8" s="293"/>
      <c r="DN8" s="293"/>
      <c r="DO8" s="293"/>
      <c r="DP8" s="293"/>
      <c r="DQ8" s="293"/>
      <c r="DR8" s="293"/>
      <c r="DS8" s="293"/>
      <c r="DT8" s="293"/>
      <c r="DU8" s="293"/>
      <c r="DV8" s="293"/>
      <c r="DW8" s="293"/>
    </row>
    <row r="9" spans="1:143" s="292" customFormat="1">
      <c r="A9" s="391"/>
      <c r="B9" s="391"/>
      <c r="C9" s="391"/>
      <c r="D9" s="391"/>
      <c r="E9" s="391"/>
      <c r="F9" s="391"/>
      <c r="G9" s="391"/>
      <c r="H9" s="391"/>
      <c r="I9" s="391"/>
      <c r="J9" s="391"/>
      <c r="K9" s="391"/>
      <c r="L9" s="391"/>
      <c r="M9" s="391"/>
      <c r="N9" s="391"/>
      <c r="O9" s="391"/>
      <c r="P9" s="391"/>
      <c r="Q9" s="391"/>
      <c r="R9" s="391"/>
      <c r="S9" s="391"/>
      <c r="T9" s="391"/>
      <c r="U9" s="391"/>
      <c r="V9" s="391"/>
      <c r="W9" s="391"/>
      <c r="X9" s="391"/>
      <c r="Y9" s="391"/>
      <c r="Z9" s="391"/>
      <c r="AA9" s="391"/>
      <c r="AB9" s="391"/>
      <c r="AC9" s="391"/>
      <c r="AD9" s="391"/>
      <c r="AE9" s="391"/>
      <c r="AF9" s="391"/>
      <c r="AG9" s="391"/>
      <c r="AH9" s="391"/>
      <c r="AI9" s="391"/>
      <c r="AJ9" s="391"/>
      <c r="AK9" s="391"/>
      <c r="AL9" s="391"/>
      <c r="AM9" s="391"/>
      <c r="AN9" s="391"/>
      <c r="AO9" s="391"/>
      <c r="AP9" s="391"/>
      <c r="AQ9" s="391"/>
      <c r="AR9" s="391"/>
      <c r="AS9" s="391"/>
      <c r="AT9" s="391"/>
      <c r="AU9" s="391"/>
      <c r="AV9" s="391"/>
      <c r="AW9" s="391"/>
      <c r="AX9" s="391"/>
      <c r="AY9" s="391"/>
      <c r="AZ9" s="391"/>
      <c r="BA9" s="391"/>
      <c r="BB9" s="391"/>
      <c r="BC9" s="391"/>
      <c r="BD9" s="391"/>
      <c r="BE9" s="391"/>
      <c r="BF9" s="391"/>
      <c r="BG9" s="391"/>
      <c r="BH9" s="391"/>
      <c r="BI9" s="391"/>
      <c r="BJ9" s="391"/>
      <c r="BK9" s="391"/>
      <c r="BL9" s="391"/>
      <c r="BM9" s="391"/>
      <c r="BN9" s="391"/>
      <c r="BO9" s="391"/>
      <c r="BP9" s="391"/>
      <c r="BQ9" s="391"/>
      <c r="BR9" s="391"/>
      <c r="BS9" s="391"/>
      <c r="BT9" s="391"/>
      <c r="BU9" s="391"/>
      <c r="BV9" s="391"/>
      <c r="BW9" s="391"/>
      <c r="BX9" s="391"/>
      <c r="BY9" s="391"/>
      <c r="BZ9" s="391"/>
      <c r="CA9" s="391"/>
      <c r="CB9" s="391"/>
      <c r="CC9" s="391"/>
      <c r="CD9" s="391"/>
      <c r="CE9" s="391"/>
      <c r="CF9" s="391"/>
      <c r="CG9" s="391"/>
      <c r="CH9" s="391"/>
      <c r="CI9" s="391"/>
      <c r="CJ9" s="391"/>
      <c r="CK9" s="391"/>
      <c r="CL9" s="391"/>
      <c r="CM9" s="391"/>
      <c r="CN9" s="391"/>
      <c r="CO9" s="391"/>
      <c r="CP9" s="391"/>
      <c r="CQ9" s="391"/>
      <c r="CR9" s="391"/>
      <c r="CS9" s="391"/>
      <c r="CT9" s="391"/>
      <c r="CU9" s="391"/>
      <c r="CV9" s="391"/>
      <c r="CW9" s="391"/>
      <c r="CX9" s="391"/>
      <c r="CY9" s="391"/>
      <c r="CZ9" s="391"/>
      <c r="DA9" s="391"/>
      <c r="DB9" s="391"/>
      <c r="DC9" s="391"/>
      <c r="DD9" s="391"/>
      <c r="DE9" s="391"/>
      <c r="DF9" s="293"/>
      <c r="DG9" s="293"/>
      <c r="DH9" s="293"/>
      <c r="DI9" s="293"/>
      <c r="DJ9" s="293"/>
      <c r="DK9" s="293"/>
      <c r="DL9" s="293"/>
      <c r="DM9" s="293"/>
      <c r="DN9" s="293"/>
      <c r="DO9" s="293"/>
      <c r="DP9" s="293"/>
      <c r="DQ9" s="293"/>
      <c r="DR9" s="293"/>
      <c r="DS9" s="293"/>
      <c r="DT9" s="293"/>
      <c r="DU9" s="293"/>
      <c r="DV9" s="293"/>
      <c r="DW9" s="293"/>
    </row>
    <row r="10" spans="1:143" s="292" customFormat="1">
      <c r="A10" s="391"/>
      <c r="B10" s="391"/>
      <c r="C10" s="391"/>
      <c r="D10" s="391"/>
      <c r="E10" s="391"/>
      <c r="F10" s="391"/>
      <c r="G10" s="391"/>
      <c r="H10" s="391"/>
      <c r="I10" s="391"/>
      <c r="J10" s="391"/>
      <c r="K10" s="391"/>
      <c r="L10" s="391"/>
      <c r="M10" s="391"/>
      <c r="N10" s="391"/>
      <c r="O10" s="391"/>
      <c r="P10" s="391"/>
      <c r="Q10" s="391"/>
      <c r="R10" s="391"/>
      <c r="S10" s="391"/>
      <c r="T10" s="391"/>
      <c r="U10" s="391"/>
      <c r="V10" s="391"/>
      <c r="W10" s="391"/>
      <c r="X10" s="391"/>
      <c r="Y10" s="391"/>
      <c r="Z10" s="391"/>
      <c r="AA10" s="391"/>
      <c r="AB10" s="391"/>
      <c r="AC10" s="391"/>
      <c r="AD10" s="391"/>
      <c r="AE10" s="391"/>
      <c r="AF10" s="391"/>
      <c r="AG10" s="391"/>
      <c r="AH10" s="391"/>
      <c r="AI10" s="391"/>
      <c r="AJ10" s="391"/>
      <c r="AK10" s="391"/>
      <c r="AL10" s="391"/>
      <c r="AM10" s="391"/>
      <c r="AN10" s="391"/>
      <c r="AO10" s="391"/>
      <c r="AP10" s="391"/>
      <c r="AQ10" s="391"/>
      <c r="AR10" s="391"/>
      <c r="AS10" s="391"/>
      <c r="AT10" s="391"/>
      <c r="AU10" s="391"/>
      <c r="AV10" s="391"/>
      <c r="AW10" s="391"/>
      <c r="AX10" s="391"/>
      <c r="AY10" s="391"/>
      <c r="AZ10" s="391"/>
      <c r="BA10" s="391"/>
      <c r="BB10" s="391"/>
      <c r="BC10" s="391"/>
      <c r="BD10" s="391"/>
      <c r="BE10" s="391"/>
      <c r="BF10" s="391"/>
      <c r="BG10" s="391"/>
      <c r="BH10" s="391"/>
      <c r="BI10" s="391"/>
      <c r="BJ10" s="391"/>
      <c r="BK10" s="391"/>
      <c r="BL10" s="391"/>
      <c r="BM10" s="391"/>
      <c r="BN10" s="391"/>
      <c r="BO10" s="391"/>
      <c r="BP10" s="391"/>
      <c r="BQ10" s="391"/>
      <c r="BR10" s="391"/>
      <c r="BS10" s="391"/>
      <c r="BT10" s="391"/>
      <c r="BU10" s="391"/>
      <c r="BV10" s="391"/>
      <c r="BW10" s="391"/>
      <c r="BX10" s="391"/>
      <c r="BY10" s="391"/>
      <c r="BZ10" s="391"/>
      <c r="CA10" s="391"/>
      <c r="CB10" s="391"/>
      <c r="CC10" s="391"/>
      <c r="CD10" s="391"/>
      <c r="CE10" s="391"/>
      <c r="CF10" s="391"/>
      <c r="CG10" s="391"/>
      <c r="CH10" s="391"/>
      <c r="CI10" s="391"/>
      <c r="CJ10" s="391"/>
      <c r="CK10" s="391"/>
      <c r="CL10" s="391"/>
      <c r="CM10" s="391"/>
      <c r="CN10" s="391"/>
      <c r="CO10" s="391"/>
      <c r="CP10" s="391"/>
      <c r="CQ10" s="391"/>
      <c r="CR10" s="391"/>
      <c r="CS10" s="391"/>
      <c r="CT10" s="391"/>
      <c r="CU10" s="391"/>
      <c r="CV10" s="391"/>
      <c r="CW10" s="391"/>
      <c r="CX10" s="391"/>
      <c r="CY10" s="391"/>
      <c r="CZ10" s="391"/>
      <c r="DA10" s="391"/>
      <c r="DB10" s="391"/>
      <c r="DC10" s="391"/>
      <c r="DD10" s="391"/>
      <c r="DE10" s="391"/>
      <c r="DF10" s="293"/>
      <c r="DG10" s="293"/>
      <c r="DH10" s="293"/>
      <c r="DI10" s="293"/>
      <c r="DJ10" s="293"/>
      <c r="DK10" s="293"/>
      <c r="DL10" s="293"/>
      <c r="DM10" s="293"/>
      <c r="DN10" s="293"/>
      <c r="DO10" s="293"/>
      <c r="DP10" s="293"/>
      <c r="DQ10" s="293"/>
      <c r="DR10" s="293"/>
      <c r="DS10" s="293"/>
      <c r="DT10" s="293"/>
      <c r="DU10" s="293"/>
      <c r="DV10" s="293"/>
      <c r="DW10" s="293"/>
      <c r="EM10" s="292" t="s">
        <v>601</v>
      </c>
    </row>
    <row r="11" spans="1:143" s="292" customFormat="1">
      <c r="A11" s="391"/>
      <c r="B11" s="391"/>
      <c r="C11" s="391"/>
      <c r="D11" s="391"/>
      <c r="E11" s="391"/>
      <c r="F11" s="391"/>
      <c r="G11" s="391"/>
      <c r="H11" s="391"/>
      <c r="I11" s="391"/>
      <c r="J11" s="391"/>
      <c r="K11" s="391"/>
      <c r="L11" s="391"/>
      <c r="M11" s="391"/>
      <c r="N11" s="391"/>
      <c r="O11" s="391"/>
      <c r="P11" s="391"/>
      <c r="Q11" s="391"/>
      <c r="R11" s="391"/>
      <c r="S11" s="391"/>
      <c r="T11" s="391"/>
      <c r="U11" s="391"/>
      <c r="V11" s="391"/>
      <c r="W11" s="391"/>
      <c r="X11" s="391"/>
      <c r="Y11" s="391"/>
      <c r="Z11" s="391"/>
      <c r="AA11" s="391"/>
      <c r="AB11" s="391"/>
      <c r="AC11" s="391"/>
      <c r="AD11" s="391"/>
      <c r="AE11" s="391"/>
      <c r="AF11" s="391"/>
      <c r="AG11" s="391"/>
      <c r="AH11" s="391"/>
      <c r="AI11" s="391"/>
      <c r="AJ11" s="391"/>
      <c r="AK11" s="391"/>
      <c r="AL11" s="391"/>
      <c r="AM11" s="391"/>
      <c r="AN11" s="391"/>
      <c r="AO11" s="391"/>
      <c r="AP11" s="391"/>
      <c r="AQ11" s="391"/>
      <c r="AR11" s="391"/>
      <c r="AS11" s="391"/>
      <c r="AT11" s="391"/>
      <c r="AU11" s="391"/>
      <c r="AV11" s="391"/>
      <c r="AW11" s="391"/>
      <c r="AX11" s="391"/>
      <c r="AY11" s="391"/>
      <c r="AZ11" s="391"/>
      <c r="BA11" s="391"/>
      <c r="BB11" s="391"/>
      <c r="BC11" s="391"/>
      <c r="BD11" s="391"/>
      <c r="BE11" s="391"/>
      <c r="BF11" s="391"/>
      <c r="BG11" s="391"/>
      <c r="BH11" s="391"/>
      <c r="BI11" s="391"/>
      <c r="BJ11" s="391"/>
      <c r="BK11" s="391"/>
      <c r="BL11" s="391"/>
      <c r="BM11" s="391"/>
      <c r="BN11" s="391"/>
      <c r="BO11" s="391"/>
      <c r="BP11" s="391"/>
      <c r="BQ11" s="391"/>
      <c r="BR11" s="391"/>
      <c r="BS11" s="391"/>
      <c r="BT11" s="391"/>
      <c r="BU11" s="391"/>
      <c r="BV11" s="391"/>
      <c r="BW11" s="391"/>
      <c r="BX11" s="391"/>
      <c r="BY11" s="391"/>
      <c r="BZ11" s="391"/>
      <c r="CA11" s="391"/>
      <c r="CB11" s="391"/>
      <c r="CC11" s="391"/>
      <c r="CD11" s="391"/>
      <c r="CE11" s="391"/>
      <c r="CF11" s="391"/>
      <c r="CG11" s="391"/>
      <c r="CH11" s="391"/>
      <c r="CI11" s="391"/>
      <c r="CJ11" s="391"/>
      <c r="CK11" s="391"/>
      <c r="CL11" s="391"/>
      <c r="CM11" s="391"/>
      <c r="CN11" s="391"/>
      <c r="CO11" s="391"/>
      <c r="CP11" s="391"/>
      <c r="CQ11" s="391"/>
      <c r="CR11" s="391"/>
      <c r="CS11" s="391"/>
      <c r="CT11" s="391"/>
      <c r="CU11" s="391"/>
      <c r="CV11" s="391"/>
      <c r="CW11" s="391"/>
      <c r="CX11" s="391"/>
      <c r="CY11" s="391"/>
      <c r="CZ11" s="391"/>
      <c r="DA11" s="391"/>
      <c r="DB11" s="391"/>
      <c r="DC11" s="391"/>
      <c r="DD11" s="391"/>
      <c r="DE11" s="391"/>
      <c r="DF11" s="293"/>
      <c r="DG11" s="293"/>
      <c r="DH11" s="293"/>
      <c r="DI11" s="293"/>
      <c r="DJ11" s="293"/>
      <c r="DK11" s="293"/>
      <c r="DL11" s="293"/>
      <c r="DM11" s="293"/>
      <c r="DN11" s="293"/>
      <c r="DO11" s="293"/>
      <c r="DP11" s="293"/>
      <c r="DQ11" s="293"/>
      <c r="DR11" s="293"/>
      <c r="DS11" s="293"/>
      <c r="DT11" s="293"/>
      <c r="DU11" s="293"/>
      <c r="DV11" s="293"/>
      <c r="DW11" s="293"/>
    </row>
    <row r="12" spans="1:143" s="292" customFormat="1">
      <c r="A12" s="391"/>
      <c r="B12" s="391"/>
      <c r="C12" s="391"/>
      <c r="D12" s="391"/>
      <c r="E12" s="391"/>
      <c r="F12" s="391"/>
      <c r="G12" s="391"/>
      <c r="H12" s="391"/>
      <c r="I12" s="391"/>
      <c r="J12" s="391"/>
      <c r="K12" s="391"/>
      <c r="L12" s="391"/>
      <c r="M12" s="391"/>
      <c r="N12" s="391"/>
      <c r="O12" s="391"/>
      <c r="P12" s="391"/>
      <c r="Q12" s="391"/>
      <c r="R12" s="391"/>
      <c r="S12" s="391"/>
      <c r="T12" s="391"/>
      <c r="U12" s="391"/>
      <c r="V12" s="391"/>
      <c r="W12" s="391"/>
      <c r="X12" s="391"/>
      <c r="Y12" s="391"/>
      <c r="Z12" s="391"/>
      <c r="AA12" s="391"/>
      <c r="AB12" s="391"/>
      <c r="AC12" s="391"/>
      <c r="AD12" s="391"/>
      <c r="AE12" s="391"/>
      <c r="AF12" s="391"/>
      <c r="AG12" s="391"/>
      <c r="AH12" s="391"/>
      <c r="AI12" s="391"/>
      <c r="AJ12" s="391"/>
      <c r="AK12" s="391"/>
      <c r="AL12" s="391"/>
      <c r="AM12" s="391"/>
      <c r="AN12" s="391"/>
      <c r="AO12" s="391"/>
      <c r="AP12" s="391"/>
      <c r="AQ12" s="391"/>
      <c r="AR12" s="391"/>
      <c r="AS12" s="391"/>
      <c r="AT12" s="391"/>
      <c r="AU12" s="391"/>
      <c r="AV12" s="391"/>
      <c r="AW12" s="391"/>
      <c r="AX12" s="391"/>
      <c r="AY12" s="391"/>
      <c r="AZ12" s="391"/>
      <c r="BA12" s="391"/>
      <c r="BB12" s="391"/>
      <c r="BC12" s="391"/>
      <c r="BD12" s="391"/>
      <c r="BE12" s="391"/>
      <c r="BF12" s="391"/>
      <c r="BG12" s="391"/>
      <c r="BH12" s="391"/>
      <c r="BI12" s="391"/>
      <c r="BJ12" s="391"/>
      <c r="BK12" s="391"/>
      <c r="BL12" s="391"/>
      <c r="BM12" s="391"/>
      <c r="BN12" s="391"/>
      <c r="BO12" s="391"/>
      <c r="BP12" s="391"/>
      <c r="BQ12" s="391"/>
      <c r="BR12" s="391"/>
      <c r="BS12" s="391"/>
      <c r="BT12" s="391"/>
      <c r="BU12" s="391"/>
      <c r="BV12" s="391"/>
      <c r="BW12" s="391"/>
      <c r="BX12" s="391"/>
      <c r="BY12" s="391"/>
      <c r="BZ12" s="391"/>
      <c r="CA12" s="391"/>
      <c r="CB12" s="391"/>
      <c r="CC12" s="391"/>
      <c r="CD12" s="391"/>
      <c r="CE12" s="391"/>
      <c r="CF12" s="391"/>
      <c r="CG12" s="391"/>
      <c r="CH12" s="391"/>
      <c r="CI12" s="391"/>
      <c r="CJ12" s="391"/>
      <c r="CK12" s="391"/>
      <c r="CL12" s="391"/>
      <c r="CM12" s="391"/>
      <c r="CN12" s="391"/>
      <c r="CO12" s="391"/>
      <c r="CP12" s="391"/>
      <c r="CQ12" s="391"/>
      <c r="CR12" s="391"/>
      <c r="CS12" s="391"/>
      <c r="CT12" s="391"/>
      <c r="CU12" s="391"/>
      <c r="CV12" s="391"/>
      <c r="CW12" s="391"/>
      <c r="CX12" s="391"/>
      <c r="CY12" s="391"/>
      <c r="CZ12" s="391"/>
      <c r="DA12" s="391"/>
      <c r="DB12" s="391"/>
      <c r="DC12" s="391"/>
      <c r="DD12" s="391"/>
      <c r="DE12" s="391"/>
      <c r="DF12" s="293"/>
      <c r="DG12" s="293"/>
      <c r="DH12" s="293"/>
      <c r="DI12" s="293"/>
      <c r="DJ12" s="293"/>
      <c r="DK12" s="293"/>
      <c r="DL12" s="293"/>
      <c r="DM12" s="293"/>
      <c r="DN12" s="293"/>
      <c r="DO12" s="293"/>
      <c r="DP12" s="293"/>
      <c r="DQ12" s="293"/>
      <c r="DR12" s="293"/>
      <c r="DS12" s="293"/>
      <c r="DT12" s="293"/>
      <c r="DU12" s="293"/>
      <c r="DV12" s="293"/>
      <c r="DW12" s="293"/>
      <c r="EM12" s="292" t="s">
        <v>601</v>
      </c>
    </row>
    <row r="13" spans="1:143" s="292" customFormat="1">
      <c r="A13" s="391"/>
      <c r="B13" s="391"/>
      <c r="C13" s="391"/>
      <c r="D13" s="391"/>
      <c r="E13" s="391"/>
      <c r="F13" s="391"/>
      <c r="G13" s="391"/>
      <c r="H13" s="391"/>
      <c r="I13" s="391"/>
      <c r="J13" s="391"/>
      <c r="K13" s="391"/>
      <c r="L13" s="391"/>
      <c r="M13" s="391"/>
      <c r="N13" s="391"/>
      <c r="O13" s="391"/>
      <c r="P13" s="391"/>
      <c r="Q13" s="391"/>
      <c r="R13" s="391"/>
      <c r="S13" s="391"/>
      <c r="T13" s="391"/>
      <c r="U13" s="391"/>
      <c r="V13" s="391"/>
      <c r="W13" s="391"/>
      <c r="X13" s="391"/>
      <c r="Y13" s="391"/>
      <c r="Z13" s="391"/>
      <c r="AA13" s="391"/>
      <c r="AB13" s="391"/>
      <c r="AC13" s="391"/>
      <c r="AD13" s="391"/>
      <c r="AE13" s="391"/>
      <c r="AF13" s="391"/>
      <c r="AG13" s="391"/>
      <c r="AH13" s="391"/>
      <c r="AI13" s="391"/>
      <c r="AJ13" s="391"/>
      <c r="AK13" s="391"/>
      <c r="AL13" s="391"/>
      <c r="AM13" s="391"/>
      <c r="AN13" s="391"/>
      <c r="AO13" s="391"/>
      <c r="AP13" s="391"/>
      <c r="AQ13" s="391"/>
      <c r="AR13" s="391"/>
      <c r="AS13" s="391"/>
      <c r="AT13" s="391"/>
      <c r="AU13" s="391"/>
      <c r="AV13" s="391"/>
      <c r="AW13" s="391"/>
      <c r="AX13" s="391"/>
      <c r="AY13" s="391"/>
      <c r="AZ13" s="391"/>
      <c r="BA13" s="391"/>
      <c r="BB13" s="391"/>
      <c r="BC13" s="391"/>
      <c r="BD13" s="391"/>
      <c r="BE13" s="391"/>
      <c r="BF13" s="391"/>
      <c r="BG13" s="391"/>
      <c r="BH13" s="391"/>
      <c r="BI13" s="391"/>
      <c r="BJ13" s="391"/>
      <c r="BK13" s="391"/>
      <c r="BL13" s="391"/>
      <c r="BM13" s="391"/>
      <c r="BN13" s="391"/>
      <c r="BO13" s="391"/>
      <c r="BP13" s="391"/>
      <c r="BQ13" s="391"/>
      <c r="BR13" s="391"/>
      <c r="BS13" s="391"/>
      <c r="BT13" s="391"/>
      <c r="BU13" s="391"/>
      <c r="BV13" s="391"/>
      <c r="BW13" s="391"/>
      <c r="BX13" s="391"/>
      <c r="BY13" s="391"/>
      <c r="BZ13" s="391"/>
      <c r="CA13" s="391"/>
      <c r="CB13" s="391"/>
      <c r="CC13" s="391"/>
      <c r="CD13" s="391"/>
      <c r="CE13" s="391"/>
      <c r="CF13" s="391"/>
      <c r="CG13" s="391"/>
      <c r="CH13" s="391"/>
      <c r="CI13" s="391"/>
      <c r="CJ13" s="391"/>
      <c r="CK13" s="391"/>
      <c r="CL13" s="391"/>
      <c r="CM13" s="391"/>
      <c r="CN13" s="391"/>
      <c r="CO13" s="391"/>
      <c r="CP13" s="391"/>
      <c r="CQ13" s="391"/>
      <c r="CR13" s="391"/>
      <c r="CS13" s="391"/>
      <c r="CT13" s="391"/>
      <c r="CU13" s="391"/>
      <c r="CV13" s="391"/>
      <c r="CW13" s="391"/>
      <c r="CX13" s="391"/>
      <c r="CY13" s="391"/>
      <c r="CZ13" s="391"/>
      <c r="DA13" s="391"/>
      <c r="DB13" s="391"/>
      <c r="DC13" s="391"/>
      <c r="DD13" s="391"/>
      <c r="DE13" s="391"/>
      <c r="DF13" s="293"/>
      <c r="DG13" s="293"/>
      <c r="DH13" s="293"/>
      <c r="DI13" s="293"/>
      <c r="DJ13" s="293"/>
      <c r="DK13" s="293"/>
      <c r="DL13" s="293"/>
      <c r="DM13" s="293"/>
      <c r="DN13" s="293"/>
      <c r="DO13" s="293"/>
      <c r="DP13" s="293"/>
      <c r="DQ13" s="293"/>
      <c r="DR13" s="293"/>
      <c r="DS13" s="293"/>
      <c r="DT13" s="293"/>
      <c r="DU13" s="293"/>
      <c r="DV13" s="293"/>
      <c r="DW13" s="293"/>
    </row>
    <row r="14" spans="1:143" s="292" customFormat="1">
      <c r="A14" s="391"/>
      <c r="B14" s="391"/>
      <c r="C14" s="391"/>
      <c r="D14" s="391"/>
      <c r="E14" s="391"/>
      <c r="F14" s="391"/>
      <c r="G14" s="391"/>
      <c r="H14" s="391"/>
      <c r="I14" s="391"/>
      <c r="J14" s="391"/>
      <c r="K14" s="391"/>
      <c r="L14" s="391"/>
      <c r="M14" s="391"/>
      <c r="N14" s="391"/>
      <c r="O14" s="391"/>
      <c r="P14" s="391"/>
      <c r="Q14" s="391"/>
      <c r="R14" s="391"/>
      <c r="S14" s="391"/>
      <c r="T14" s="391"/>
      <c r="U14" s="391"/>
      <c r="V14" s="391"/>
      <c r="W14" s="391"/>
      <c r="X14" s="391"/>
      <c r="Y14" s="391"/>
      <c r="Z14" s="391"/>
      <c r="AA14" s="391"/>
      <c r="AB14" s="391"/>
      <c r="AC14" s="391"/>
      <c r="AD14" s="391"/>
      <c r="AE14" s="391"/>
      <c r="AF14" s="391"/>
      <c r="AG14" s="391"/>
      <c r="AH14" s="391"/>
      <c r="AI14" s="391"/>
      <c r="AJ14" s="391"/>
      <c r="AK14" s="391"/>
      <c r="AL14" s="391"/>
      <c r="AM14" s="391"/>
      <c r="AN14" s="391"/>
      <c r="AO14" s="391"/>
      <c r="AP14" s="391"/>
      <c r="AQ14" s="391"/>
      <c r="AR14" s="391"/>
      <c r="AS14" s="391"/>
      <c r="AT14" s="391"/>
      <c r="AU14" s="391"/>
      <c r="AV14" s="391"/>
      <c r="AW14" s="391"/>
      <c r="AX14" s="391"/>
      <c r="AY14" s="391"/>
      <c r="AZ14" s="391"/>
      <c r="BA14" s="391"/>
      <c r="BB14" s="391"/>
      <c r="BC14" s="391"/>
      <c r="BD14" s="391"/>
      <c r="BE14" s="391"/>
      <c r="BF14" s="391"/>
      <c r="BG14" s="391"/>
      <c r="BH14" s="391"/>
      <c r="BI14" s="391"/>
      <c r="BJ14" s="391"/>
      <c r="BK14" s="391"/>
      <c r="BL14" s="391"/>
      <c r="BM14" s="391"/>
      <c r="BN14" s="391"/>
      <c r="BO14" s="391"/>
      <c r="BP14" s="391"/>
      <c r="BQ14" s="391"/>
      <c r="BR14" s="391"/>
      <c r="BS14" s="391"/>
      <c r="BT14" s="391"/>
      <c r="BU14" s="391"/>
      <c r="BV14" s="391"/>
      <c r="BW14" s="391"/>
      <c r="BX14" s="391"/>
      <c r="BY14" s="391"/>
      <c r="BZ14" s="391"/>
      <c r="CA14" s="391"/>
      <c r="CB14" s="391"/>
      <c r="CC14" s="391"/>
      <c r="CD14" s="391"/>
      <c r="CE14" s="391"/>
      <c r="CF14" s="391"/>
      <c r="CG14" s="391"/>
      <c r="CH14" s="391"/>
      <c r="CI14" s="391"/>
      <c r="CJ14" s="391"/>
      <c r="CK14" s="391"/>
      <c r="CL14" s="391"/>
      <c r="CM14" s="391"/>
      <c r="CN14" s="391"/>
      <c r="CO14" s="391"/>
      <c r="CP14" s="391"/>
      <c r="CQ14" s="391"/>
      <c r="CR14" s="391"/>
      <c r="CS14" s="391"/>
      <c r="CT14" s="391"/>
      <c r="CU14" s="391"/>
      <c r="CV14" s="391"/>
      <c r="CW14" s="391"/>
      <c r="CX14" s="391"/>
      <c r="CY14" s="391"/>
      <c r="CZ14" s="391"/>
      <c r="DA14" s="391"/>
      <c r="DB14" s="391"/>
      <c r="DC14" s="391"/>
      <c r="DD14" s="391"/>
      <c r="DE14" s="391"/>
      <c r="DF14" s="293"/>
      <c r="DG14" s="293"/>
      <c r="DH14" s="293"/>
      <c r="DI14" s="293"/>
      <c r="DJ14" s="293"/>
      <c r="DK14" s="293"/>
      <c r="DL14" s="293"/>
      <c r="DM14" s="293"/>
      <c r="DN14" s="293"/>
      <c r="DO14" s="293"/>
      <c r="DP14" s="293"/>
      <c r="DQ14" s="293"/>
      <c r="DR14" s="293"/>
      <c r="DS14" s="293"/>
      <c r="DT14" s="293"/>
      <c r="DU14" s="293"/>
      <c r="DV14" s="293"/>
      <c r="DW14" s="293"/>
    </row>
    <row r="15" spans="1:143" s="292" customFormat="1">
      <c r="A15" s="390"/>
      <c r="B15" s="391"/>
      <c r="C15" s="391"/>
      <c r="D15" s="391"/>
      <c r="E15" s="391"/>
      <c r="F15" s="391"/>
      <c r="G15" s="391"/>
      <c r="H15" s="391"/>
      <c r="I15" s="391"/>
      <c r="J15" s="391"/>
      <c r="K15" s="391"/>
      <c r="L15" s="391"/>
      <c r="M15" s="391"/>
      <c r="N15" s="391"/>
      <c r="O15" s="391"/>
      <c r="P15" s="391"/>
      <c r="Q15" s="391"/>
      <c r="R15" s="391"/>
      <c r="S15" s="391"/>
      <c r="T15" s="391"/>
      <c r="U15" s="391"/>
      <c r="V15" s="391"/>
      <c r="W15" s="391"/>
      <c r="X15" s="391"/>
      <c r="Y15" s="391"/>
      <c r="Z15" s="391"/>
      <c r="AA15" s="391"/>
      <c r="AB15" s="391"/>
      <c r="AC15" s="391"/>
      <c r="AD15" s="391"/>
      <c r="AE15" s="391"/>
      <c r="AF15" s="391"/>
      <c r="AG15" s="391"/>
      <c r="AH15" s="391"/>
      <c r="AI15" s="391"/>
      <c r="AJ15" s="391"/>
      <c r="AK15" s="391"/>
      <c r="AL15" s="391"/>
      <c r="AM15" s="391"/>
      <c r="AN15" s="391"/>
      <c r="AO15" s="391"/>
      <c r="AP15" s="391"/>
      <c r="AQ15" s="391"/>
      <c r="AR15" s="391"/>
      <c r="AS15" s="391"/>
      <c r="AT15" s="391"/>
      <c r="AU15" s="391"/>
      <c r="AV15" s="391"/>
      <c r="AW15" s="391"/>
      <c r="AX15" s="391"/>
      <c r="AY15" s="391"/>
      <c r="AZ15" s="391"/>
      <c r="BA15" s="391"/>
      <c r="BB15" s="391"/>
      <c r="BC15" s="391"/>
      <c r="BD15" s="391"/>
      <c r="BE15" s="391"/>
      <c r="BF15" s="391"/>
      <c r="BG15" s="391"/>
      <c r="BH15" s="391"/>
      <c r="BI15" s="391"/>
      <c r="BJ15" s="391"/>
      <c r="BK15" s="391"/>
      <c r="BL15" s="391"/>
      <c r="BM15" s="391"/>
      <c r="BN15" s="391"/>
      <c r="BO15" s="391"/>
      <c r="BP15" s="391"/>
      <c r="BQ15" s="391"/>
      <c r="BR15" s="391"/>
      <c r="BS15" s="391"/>
      <c r="BT15" s="391"/>
      <c r="BU15" s="391"/>
      <c r="BV15" s="391"/>
      <c r="BW15" s="391"/>
      <c r="BX15" s="391"/>
      <c r="BY15" s="391"/>
      <c r="BZ15" s="391"/>
      <c r="CA15" s="391"/>
      <c r="CB15" s="391"/>
      <c r="CC15" s="391"/>
      <c r="CD15" s="391"/>
      <c r="CE15" s="391"/>
      <c r="CF15" s="391"/>
      <c r="CG15" s="391"/>
      <c r="CH15" s="391"/>
      <c r="CI15" s="391"/>
      <c r="CJ15" s="391"/>
      <c r="CK15" s="391"/>
      <c r="CL15" s="391"/>
      <c r="CM15" s="391"/>
      <c r="CN15" s="391"/>
      <c r="CO15" s="391"/>
      <c r="CP15" s="391"/>
      <c r="CQ15" s="391"/>
      <c r="CR15" s="391"/>
      <c r="CS15" s="391"/>
      <c r="CT15" s="391"/>
      <c r="CU15" s="391"/>
      <c r="CV15" s="391"/>
      <c r="CW15" s="391"/>
      <c r="CX15" s="391"/>
      <c r="CY15" s="391"/>
      <c r="CZ15" s="391"/>
      <c r="DA15" s="391"/>
      <c r="DB15" s="391"/>
      <c r="DC15" s="391"/>
      <c r="DD15" s="391"/>
      <c r="DE15" s="391"/>
      <c r="DF15" s="293"/>
      <c r="DG15" s="293"/>
      <c r="DH15" s="293"/>
      <c r="DI15" s="293"/>
      <c r="DJ15" s="293"/>
      <c r="DK15" s="293"/>
      <c r="DL15" s="293"/>
      <c r="DM15" s="293"/>
      <c r="DN15" s="293"/>
      <c r="DO15" s="293"/>
      <c r="DP15" s="293"/>
      <c r="DQ15" s="293"/>
      <c r="DR15" s="293"/>
      <c r="DS15" s="293"/>
      <c r="DT15" s="293"/>
      <c r="DU15" s="293"/>
      <c r="DV15" s="293"/>
      <c r="DW15" s="293"/>
    </row>
    <row r="16" spans="1:143" s="292" customFormat="1">
      <c r="A16" s="390"/>
      <c r="B16" s="391"/>
      <c r="C16" s="391"/>
      <c r="D16" s="391"/>
      <c r="E16" s="391"/>
      <c r="F16" s="391"/>
      <c r="G16" s="391"/>
      <c r="H16" s="391"/>
      <c r="I16" s="391"/>
      <c r="J16" s="391"/>
      <c r="K16" s="391"/>
      <c r="L16" s="391"/>
      <c r="M16" s="391"/>
      <c r="N16" s="391"/>
      <c r="O16" s="391"/>
      <c r="P16" s="391"/>
      <c r="Q16" s="391"/>
      <c r="R16" s="391"/>
      <c r="S16" s="391"/>
      <c r="T16" s="391"/>
      <c r="U16" s="391"/>
      <c r="V16" s="391"/>
      <c r="W16" s="391"/>
      <c r="X16" s="391"/>
      <c r="Y16" s="391"/>
      <c r="Z16" s="391"/>
      <c r="AA16" s="391"/>
      <c r="AB16" s="391"/>
      <c r="AC16" s="391"/>
      <c r="AD16" s="391"/>
      <c r="AE16" s="391"/>
      <c r="AF16" s="391"/>
      <c r="AG16" s="391"/>
      <c r="AH16" s="391"/>
      <c r="AI16" s="391"/>
      <c r="AJ16" s="391"/>
      <c r="AK16" s="391"/>
      <c r="AL16" s="391"/>
      <c r="AM16" s="391"/>
      <c r="AN16" s="391"/>
      <c r="AO16" s="391"/>
      <c r="AP16" s="391"/>
      <c r="AQ16" s="391"/>
      <c r="AR16" s="391"/>
      <c r="AS16" s="391"/>
      <c r="AT16" s="391"/>
      <c r="AU16" s="391"/>
      <c r="AV16" s="391"/>
      <c r="AW16" s="391"/>
      <c r="AX16" s="391"/>
      <c r="AY16" s="391"/>
      <c r="AZ16" s="391"/>
      <c r="BA16" s="391"/>
      <c r="BB16" s="391"/>
      <c r="BC16" s="391"/>
      <c r="BD16" s="391"/>
      <c r="BE16" s="391"/>
      <c r="BF16" s="391"/>
      <c r="BG16" s="391"/>
      <c r="BH16" s="391"/>
      <c r="BI16" s="391"/>
      <c r="BJ16" s="391"/>
      <c r="BK16" s="391"/>
      <c r="BL16" s="391"/>
      <c r="BM16" s="391"/>
      <c r="BN16" s="391"/>
      <c r="BO16" s="391"/>
      <c r="BP16" s="391"/>
      <c r="BQ16" s="391"/>
      <c r="BR16" s="391"/>
      <c r="BS16" s="391"/>
      <c r="BT16" s="391"/>
      <c r="BU16" s="391"/>
      <c r="BV16" s="391"/>
      <c r="BW16" s="391"/>
      <c r="BX16" s="391"/>
      <c r="BY16" s="391"/>
      <c r="BZ16" s="391"/>
      <c r="CA16" s="391"/>
      <c r="CB16" s="391"/>
      <c r="CC16" s="391"/>
      <c r="CD16" s="391"/>
      <c r="CE16" s="391"/>
      <c r="CF16" s="391"/>
      <c r="CG16" s="391"/>
      <c r="CH16" s="391"/>
      <c r="CI16" s="391"/>
      <c r="CJ16" s="391"/>
      <c r="CK16" s="391"/>
      <c r="CL16" s="391"/>
      <c r="CM16" s="391"/>
      <c r="CN16" s="391"/>
      <c r="CO16" s="391"/>
      <c r="CP16" s="391"/>
      <c r="CQ16" s="391"/>
      <c r="CR16" s="391"/>
      <c r="CS16" s="391"/>
      <c r="CT16" s="391"/>
      <c r="CU16" s="391"/>
      <c r="CV16" s="391"/>
      <c r="CW16" s="391"/>
      <c r="CX16" s="391"/>
      <c r="CY16" s="391"/>
      <c r="CZ16" s="391"/>
      <c r="DA16" s="391"/>
      <c r="DB16" s="391"/>
      <c r="DC16" s="391"/>
      <c r="DD16" s="391"/>
      <c r="DE16" s="391"/>
      <c r="DF16" s="293"/>
      <c r="DG16" s="293"/>
      <c r="DH16" s="293"/>
      <c r="DI16" s="293"/>
      <c r="DJ16" s="293"/>
      <c r="DK16" s="293"/>
      <c r="DL16" s="293"/>
      <c r="DM16" s="293"/>
      <c r="DN16" s="293"/>
      <c r="DO16" s="293"/>
      <c r="DP16" s="293"/>
      <c r="DQ16" s="293"/>
      <c r="DR16" s="293"/>
      <c r="DS16" s="293"/>
      <c r="DT16" s="293"/>
      <c r="DU16" s="293"/>
      <c r="DV16" s="293"/>
      <c r="DW16" s="293"/>
    </row>
    <row r="17" spans="1:351" s="292" customFormat="1">
      <c r="A17" s="390"/>
      <c r="B17" s="391"/>
      <c r="C17" s="391"/>
      <c r="D17" s="391"/>
      <c r="E17" s="391"/>
      <c r="F17" s="391"/>
      <c r="G17" s="391"/>
      <c r="H17" s="391"/>
      <c r="I17" s="391"/>
      <c r="J17" s="391"/>
      <c r="K17" s="391"/>
      <c r="L17" s="391"/>
      <c r="M17" s="391"/>
      <c r="N17" s="391"/>
      <c r="O17" s="391"/>
      <c r="P17" s="391"/>
      <c r="Q17" s="391"/>
      <c r="R17" s="391"/>
      <c r="S17" s="391"/>
      <c r="T17" s="391"/>
      <c r="U17" s="391"/>
      <c r="V17" s="391"/>
      <c r="W17" s="391"/>
      <c r="X17" s="391"/>
      <c r="Y17" s="391"/>
      <c r="Z17" s="391"/>
      <c r="AA17" s="391"/>
      <c r="AB17" s="391"/>
      <c r="AC17" s="391"/>
      <c r="AD17" s="391"/>
      <c r="AE17" s="391"/>
      <c r="AF17" s="391"/>
      <c r="AG17" s="391"/>
      <c r="AH17" s="391"/>
      <c r="AI17" s="391"/>
      <c r="AJ17" s="391"/>
      <c r="AK17" s="391"/>
      <c r="AL17" s="391"/>
      <c r="AM17" s="391"/>
      <c r="AN17" s="391"/>
      <c r="AO17" s="391"/>
      <c r="AP17" s="391"/>
      <c r="AQ17" s="391"/>
      <c r="AR17" s="391"/>
      <c r="AS17" s="391"/>
      <c r="AT17" s="391"/>
      <c r="AU17" s="391"/>
      <c r="AV17" s="391"/>
      <c r="AW17" s="391"/>
      <c r="AX17" s="391"/>
      <c r="AY17" s="391"/>
      <c r="AZ17" s="391"/>
      <c r="BA17" s="391"/>
      <c r="BB17" s="391"/>
      <c r="BC17" s="391"/>
      <c r="BD17" s="391"/>
      <c r="BE17" s="391"/>
      <c r="BF17" s="391"/>
      <c r="BG17" s="391"/>
      <c r="BH17" s="391"/>
      <c r="BI17" s="391"/>
      <c r="BJ17" s="391"/>
      <c r="BK17" s="391"/>
      <c r="BL17" s="391"/>
      <c r="BM17" s="391"/>
      <c r="BN17" s="391"/>
      <c r="BO17" s="391"/>
      <c r="BP17" s="391"/>
      <c r="BQ17" s="391"/>
      <c r="BR17" s="391"/>
      <c r="BS17" s="391"/>
      <c r="BT17" s="391"/>
      <c r="BU17" s="391"/>
      <c r="BV17" s="391"/>
      <c r="BW17" s="391"/>
      <c r="BX17" s="391"/>
      <c r="BY17" s="391"/>
      <c r="BZ17" s="391"/>
      <c r="CA17" s="391"/>
      <c r="CB17" s="391"/>
      <c r="CC17" s="391"/>
      <c r="CD17" s="391"/>
      <c r="CE17" s="391"/>
      <c r="CF17" s="391"/>
      <c r="CG17" s="391"/>
      <c r="CH17" s="391"/>
      <c r="CI17" s="391"/>
      <c r="CJ17" s="391"/>
      <c r="CK17" s="391"/>
      <c r="CL17" s="391"/>
      <c r="CM17" s="391"/>
      <c r="CN17" s="391"/>
      <c r="CO17" s="391"/>
      <c r="CP17" s="391"/>
      <c r="CQ17" s="391"/>
      <c r="CR17" s="391"/>
      <c r="CS17" s="391"/>
      <c r="CT17" s="391"/>
      <c r="CU17" s="391"/>
      <c r="CV17" s="391"/>
      <c r="CW17" s="391"/>
      <c r="CX17" s="391"/>
      <c r="CY17" s="391"/>
      <c r="CZ17" s="391"/>
      <c r="DA17" s="391"/>
      <c r="DB17" s="391"/>
      <c r="DC17" s="391"/>
      <c r="DD17" s="391"/>
      <c r="DE17" s="391"/>
      <c r="DF17" s="293"/>
      <c r="DG17" s="293"/>
      <c r="DH17" s="293"/>
      <c r="DI17" s="293"/>
      <c r="DJ17" s="293"/>
      <c r="DK17" s="293"/>
      <c r="DL17" s="293"/>
      <c r="DM17" s="293"/>
      <c r="DN17" s="293"/>
      <c r="DO17" s="293"/>
      <c r="DP17" s="293"/>
      <c r="DQ17" s="293"/>
      <c r="DR17" s="293"/>
      <c r="DS17" s="293"/>
      <c r="DT17" s="293"/>
      <c r="DU17" s="293"/>
      <c r="DV17" s="293"/>
      <c r="DW17" s="293"/>
    </row>
    <row r="18" spans="1:351" s="292" customFormat="1">
      <c r="A18" s="390"/>
      <c r="B18" s="391"/>
      <c r="C18" s="391"/>
      <c r="D18" s="391"/>
      <c r="E18" s="391"/>
      <c r="F18" s="391"/>
      <c r="G18" s="391"/>
      <c r="H18" s="391"/>
      <c r="I18" s="391"/>
      <c r="J18" s="391"/>
      <c r="K18" s="391"/>
      <c r="L18" s="391"/>
      <c r="M18" s="391"/>
      <c r="N18" s="391"/>
      <c r="O18" s="391"/>
      <c r="P18" s="391"/>
      <c r="Q18" s="391"/>
      <c r="R18" s="391"/>
      <c r="S18" s="391"/>
      <c r="T18" s="391"/>
      <c r="U18" s="391"/>
      <c r="V18" s="391"/>
      <c r="W18" s="391"/>
      <c r="X18" s="391"/>
      <c r="Y18" s="391"/>
      <c r="Z18" s="391"/>
      <c r="AA18" s="391"/>
      <c r="AB18" s="391"/>
      <c r="AC18" s="391"/>
      <c r="AD18" s="391"/>
      <c r="AE18" s="391"/>
      <c r="AF18" s="391"/>
      <c r="AG18" s="391"/>
      <c r="AH18" s="391"/>
      <c r="AI18" s="391"/>
      <c r="AJ18" s="391"/>
      <c r="AK18" s="391"/>
      <c r="AL18" s="391"/>
      <c r="AM18" s="391"/>
      <c r="AN18" s="391"/>
      <c r="AO18" s="391"/>
      <c r="AP18" s="391"/>
      <c r="AQ18" s="391"/>
      <c r="AR18" s="391"/>
      <c r="AS18" s="391"/>
      <c r="AT18" s="391"/>
      <c r="AU18" s="391"/>
      <c r="AV18" s="391"/>
      <c r="AW18" s="391"/>
      <c r="AX18" s="391"/>
      <c r="AY18" s="391"/>
      <c r="AZ18" s="391"/>
      <c r="BA18" s="391"/>
      <c r="BB18" s="391"/>
      <c r="BC18" s="391"/>
      <c r="BD18" s="391"/>
      <c r="BE18" s="391"/>
      <c r="BF18" s="391"/>
      <c r="BG18" s="391"/>
      <c r="BH18" s="391"/>
      <c r="BI18" s="391"/>
      <c r="BJ18" s="391"/>
      <c r="BK18" s="391"/>
      <c r="BL18" s="391"/>
      <c r="BM18" s="391"/>
      <c r="BN18" s="391"/>
      <c r="BO18" s="391"/>
      <c r="BP18" s="391"/>
      <c r="BQ18" s="391"/>
      <c r="BR18" s="391"/>
      <c r="BS18" s="391"/>
      <c r="BT18" s="391"/>
      <c r="BU18" s="391"/>
      <c r="BV18" s="391"/>
      <c r="BW18" s="391"/>
      <c r="BX18" s="391"/>
      <c r="BY18" s="391"/>
      <c r="BZ18" s="391"/>
      <c r="CA18" s="391"/>
      <c r="CB18" s="391"/>
      <c r="CC18" s="391"/>
      <c r="CD18" s="391"/>
      <c r="CE18" s="391"/>
      <c r="CF18" s="391"/>
      <c r="CG18" s="391"/>
      <c r="CH18" s="391"/>
      <c r="CI18" s="391"/>
      <c r="CJ18" s="391"/>
      <c r="CK18" s="391"/>
      <c r="CL18" s="391"/>
      <c r="CM18" s="391"/>
      <c r="CN18" s="391"/>
      <c r="CO18" s="391"/>
      <c r="CP18" s="391"/>
      <c r="CQ18" s="391"/>
      <c r="CR18" s="391"/>
      <c r="CS18" s="391"/>
      <c r="CT18" s="391"/>
      <c r="CU18" s="391"/>
      <c r="CV18" s="391"/>
      <c r="CW18" s="391"/>
      <c r="CX18" s="391"/>
      <c r="CY18" s="391"/>
      <c r="CZ18" s="391"/>
      <c r="DA18" s="391"/>
      <c r="DB18" s="391"/>
      <c r="DC18" s="391"/>
      <c r="DD18" s="391"/>
      <c r="DE18" s="391"/>
      <c r="DF18" s="293"/>
      <c r="DG18" s="293"/>
      <c r="DH18" s="293"/>
      <c r="DI18" s="293"/>
      <c r="DJ18" s="293"/>
      <c r="DK18" s="293"/>
      <c r="DL18" s="293"/>
      <c r="DM18" s="293"/>
      <c r="DN18" s="293"/>
      <c r="DO18" s="293"/>
      <c r="DP18" s="293"/>
      <c r="DQ18" s="293"/>
      <c r="DR18" s="293"/>
      <c r="DS18" s="293"/>
      <c r="DT18" s="293"/>
      <c r="DU18" s="293"/>
      <c r="DV18" s="293"/>
      <c r="DW18" s="293"/>
    </row>
    <row r="19" spans="1:351">
      <c r="DD19" s="390"/>
      <c r="DE19" s="390"/>
    </row>
    <row r="20" spans="1:351">
      <c r="DD20" s="390"/>
      <c r="DE20" s="390"/>
    </row>
    <row r="21" spans="1:351" ht="17.25">
      <c r="B21" s="392"/>
      <c r="C21" s="393"/>
      <c r="D21" s="393"/>
      <c r="E21" s="393"/>
      <c r="F21" s="393"/>
      <c r="G21" s="393"/>
      <c r="H21" s="393"/>
      <c r="I21" s="393"/>
      <c r="J21" s="393"/>
      <c r="K21" s="393"/>
      <c r="L21" s="393"/>
      <c r="M21" s="393"/>
      <c r="N21" s="394"/>
      <c r="O21" s="393"/>
      <c r="P21" s="393"/>
      <c r="Q21" s="393"/>
      <c r="R21" s="393"/>
      <c r="S21" s="393"/>
      <c r="T21" s="393"/>
      <c r="U21" s="393"/>
      <c r="V21" s="393"/>
      <c r="W21" s="393"/>
      <c r="X21" s="393"/>
      <c r="Y21" s="393"/>
      <c r="Z21" s="393"/>
      <c r="AA21" s="393"/>
      <c r="AB21" s="393"/>
      <c r="AC21" s="393"/>
      <c r="AD21" s="393"/>
      <c r="AE21" s="393"/>
      <c r="AF21" s="393"/>
      <c r="AG21" s="393"/>
      <c r="AH21" s="393"/>
      <c r="AI21" s="393"/>
      <c r="AJ21" s="393"/>
      <c r="AK21" s="393"/>
      <c r="AL21" s="393"/>
      <c r="AM21" s="393"/>
      <c r="AN21" s="393"/>
      <c r="AO21" s="393"/>
      <c r="AP21" s="393"/>
      <c r="AQ21" s="393"/>
      <c r="AR21" s="393"/>
      <c r="AS21" s="393"/>
      <c r="AT21" s="394"/>
      <c r="AU21" s="393"/>
      <c r="AV21" s="393"/>
      <c r="AW21" s="393"/>
      <c r="AX21" s="393"/>
      <c r="AY21" s="393"/>
      <c r="AZ21" s="393"/>
      <c r="BA21" s="393"/>
      <c r="BB21" s="393"/>
      <c r="BC21" s="393"/>
      <c r="BD21" s="393"/>
      <c r="BE21" s="393"/>
      <c r="BF21" s="394"/>
      <c r="BG21" s="393"/>
      <c r="BH21" s="393"/>
      <c r="BI21" s="393"/>
      <c r="BJ21" s="393"/>
      <c r="BK21" s="393"/>
      <c r="BL21" s="393"/>
      <c r="BM21" s="393"/>
      <c r="BN21" s="393"/>
      <c r="BO21" s="393"/>
      <c r="BP21" s="393"/>
      <c r="BQ21" s="393"/>
      <c r="BR21" s="394"/>
      <c r="BS21" s="393"/>
      <c r="BT21" s="393"/>
      <c r="BU21" s="393"/>
      <c r="BV21" s="393"/>
      <c r="BW21" s="393"/>
      <c r="BX21" s="393"/>
      <c r="BY21" s="393"/>
      <c r="BZ21" s="393"/>
      <c r="CA21" s="393"/>
      <c r="CB21" s="393"/>
      <c r="CC21" s="393"/>
      <c r="CD21" s="394"/>
      <c r="CE21" s="393"/>
      <c r="CF21" s="393"/>
      <c r="CG21" s="393"/>
      <c r="CH21" s="393"/>
      <c r="CI21" s="393"/>
      <c r="CJ21" s="393"/>
      <c r="CK21" s="393"/>
      <c r="CL21" s="393"/>
      <c r="CM21" s="393"/>
      <c r="CN21" s="393"/>
      <c r="CO21" s="393"/>
      <c r="CP21" s="394"/>
      <c r="CQ21" s="393"/>
      <c r="CR21" s="393"/>
      <c r="CS21" s="393"/>
      <c r="CT21" s="393"/>
      <c r="CU21" s="393"/>
      <c r="CV21" s="393"/>
      <c r="CW21" s="393"/>
      <c r="CX21" s="393"/>
      <c r="CY21" s="393"/>
      <c r="CZ21" s="393"/>
      <c r="DA21" s="393"/>
      <c r="DB21" s="394"/>
      <c r="DC21" s="393"/>
      <c r="DD21" s="395"/>
      <c r="DE21" s="390"/>
      <c r="MM21" s="396"/>
    </row>
    <row r="22" spans="1:351" ht="17.25">
      <c r="B22" s="397"/>
      <c r="MM22" s="396"/>
    </row>
    <row r="23" spans="1:351">
      <c r="B23" s="397"/>
    </row>
    <row r="24" spans="1:351">
      <c r="B24" s="397"/>
    </row>
    <row r="25" spans="1:351">
      <c r="B25" s="397"/>
    </row>
    <row r="26" spans="1:351">
      <c r="B26" s="397"/>
    </row>
    <row r="27" spans="1:351">
      <c r="B27" s="397"/>
    </row>
    <row r="28" spans="1:351">
      <c r="B28" s="397"/>
    </row>
    <row r="29" spans="1:351">
      <c r="B29" s="397"/>
    </row>
    <row r="30" spans="1:351">
      <c r="B30" s="397"/>
    </row>
    <row r="31" spans="1:351">
      <c r="B31" s="397"/>
    </row>
    <row r="32" spans="1:351">
      <c r="B32" s="397"/>
    </row>
    <row r="33" spans="2:109">
      <c r="B33" s="397"/>
    </row>
    <row r="34" spans="2:109">
      <c r="B34" s="397"/>
    </row>
    <row r="35" spans="2:109">
      <c r="B35" s="397"/>
    </row>
    <row r="36" spans="2:109">
      <c r="B36" s="397"/>
    </row>
    <row r="37" spans="2:109">
      <c r="B37" s="397"/>
    </row>
    <row r="38" spans="2:109">
      <c r="B38" s="397"/>
    </row>
    <row r="39" spans="2:109">
      <c r="B39" s="399"/>
      <c r="C39" s="400"/>
      <c r="D39" s="400"/>
      <c r="E39" s="400"/>
      <c r="F39" s="400"/>
      <c r="G39" s="400"/>
      <c r="H39" s="400"/>
      <c r="I39" s="400"/>
      <c r="J39" s="400"/>
      <c r="K39" s="400"/>
      <c r="L39" s="400"/>
      <c r="M39" s="400"/>
      <c r="N39" s="400"/>
      <c r="O39" s="400"/>
      <c r="P39" s="400"/>
      <c r="Q39" s="400"/>
      <c r="R39" s="400"/>
      <c r="S39" s="400"/>
      <c r="T39" s="400"/>
      <c r="U39" s="400"/>
      <c r="V39" s="400"/>
      <c r="W39" s="400"/>
      <c r="X39" s="400"/>
      <c r="Y39" s="400"/>
      <c r="Z39" s="400"/>
      <c r="AA39" s="400"/>
      <c r="AB39" s="400"/>
      <c r="AC39" s="400"/>
      <c r="AD39" s="400"/>
      <c r="AE39" s="400"/>
      <c r="AF39" s="400"/>
      <c r="AG39" s="400"/>
      <c r="AH39" s="400"/>
      <c r="AI39" s="400"/>
      <c r="AJ39" s="400"/>
      <c r="AK39" s="400"/>
      <c r="AL39" s="400"/>
      <c r="AM39" s="400"/>
      <c r="AN39" s="400"/>
      <c r="AO39" s="400"/>
      <c r="AP39" s="400"/>
      <c r="AQ39" s="400"/>
      <c r="AR39" s="400"/>
      <c r="AS39" s="400"/>
      <c r="AT39" s="400"/>
      <c r="AU39" s="400"/>
      <c r="AV39" s="400"/>
      <c r="AW39" s="400"/>
      <c r="AX39" s="400"/>
      <c r="AY39" s="400"/>
      <c r="AZ39" s="400"/>
      <c r="BA39" s="400"/>
      <c r="BB39" s="400"/>
      <c r="BC39" s="400"/>
      <c r="BD39" s="400"/>
      <c r="BE39" s="400"/>
      <c r="BF39" s="400"/>
      <c r="BG39" s="400"/>
      <c r="BH39" s="400"/>
      <c r="BI39" s="400"/>
      <c r="BJ39" s="400"/>
      <c r="BK39" s="400"/>
      <c r="BL39" s="400"/>
      <c r="BM39" s="400"/>
      <c r="BN39" s="400"/>
      <c r="BO39" s="400"/>
      <c r="BP39" s="400"/>
      <c r="BQ39" s="400"/>
      <c r="BR39" s="400"/>
      <c r="BS39" s="400"/>
      <c r="BT39" s="400"/>
      <c r="BU39" s="400"/>
      <c r="BV39" s="400"/>
      <c r="BW39" s="400"/>
      <c r="BX39" s="400"/>
      <c r="BY39" s="400"/>
      <c r="BZ39" s="400"/>
      <c r="CA39" s="400"/>
      <c r="CB39" s="400"/>
      <c r="CC39" s="400"/>
      <c r="CD39" s="400"/>
      <c r="CE39" s="400"/>
      <c r="CF39" s="400"/>
      <c r="CG39" s="400"/>
      <c r="CH39" s="400"/>
      <c r="CI39" s="400"/>
      <c r="CJ39" s="400"/>
      <c r="CK39" s="400"/>
      <c r="CL39" s="400"/>
      <c r="CM39" s="400"/>
      <c r="CN39" s="400"/>
      <c r="CO39" s="400"/>
      <c r="CP39" s="400"/>
      <c r="CQ39" s="400"/>
      <c r="CR39" s="400"/>
      <c r="CS39" s="400"/>
      <c r="CT39" s="400"/>
      <c r="CU39" s="400"/>
      <c r="CV39" s="400"/>
      <c r="CW39" s="400"/>
      <c r="CX39" s="400"/>
      <c r="CY39" s="400"/>
      <c r="CZ39" s="400"/>
      <c r="DA39" s="400"/>
      <c r="DB39" s="400"/>
      <c r="DC39" s="400"/>
      <c r="DD39" s="401"/>
    </row>
    <row r="40" spans="2:109">
      <c r="B40" s="402"/>
      <c r="DD40" s="402"/>
      <c r="DE40" s="390"/>
    </row>
    <row r="41" spans="2:109" ht="17.25">
      <c r="B41" s="403" t="s">
        <v>602</v>
      </c>
      <c r="C41" s="393"/>
      <c r="D41" s="393"/>
      <c r="E41" s="393"/>
      <c r="F41" s="393"/>
      <c r="G41" s="393"/>
      <c r="H41" s="393"/>
      <c r="I41" s="393"/>
      <c r="J41" s="393"/>
      <c r="K41" s="393"/>
      <c r="L41" s="393"/>
      <c r="M41" s="393"/>
      <c r="N41" s="393"/>
      <c r="O41" s="393"/>
      <c r="P41" s="393"/>
      <c r="Q41" s="393"/>
      <c r="R41" s="393"/>
      <c r="S41" s="393"/>
      <c r="T41" s="393"/>
      <c r="U41" s="393"/>
      <c r="V41" s="393"/>
      <c r="W41" s="393"/>
      <c r="X41" s="393"/>
      <c r="Y41" s="393"/>
      <c r="Z41" s="393"/>
      <c r="AA41" s="393"/>
      <c r="AB41" s="393"/>
      <c r="AC41" s="393"/>
      <c r="AD41" s="393"/>
      <c r="AE41" s="393"/>
      <c r="AF41" s="393"/>
      <c r="AG41" s="393"/>
      <c r="AH41" s="393"/>
      <c r="AI41" s="393"/>
      <c r="AJ41" s="393"/>
      <c r="AK41" s="393"/>
      <c r="AL41" s="393"/>
      <c r="AM41" s="393"/>
      <c r="AN41" s="393"/>
      <c r="AO41" s="393"/>
      <c r="AP41" s="393"/>
      <c r="AQ41" s="393"/>
      <c r="AR41" s="393"/>
      <c r="AS41" s="393"/>
      <c r="AT41" s="393"/>
      <c r="AU41" s="393"/>
      <c r="AV41" s="393"/>
      <c r="AW41" s="393"/>
      <c r="AX41" s="393"/>
      <c r="AY41" s="393"/>
      <c r="AZ41" s="393"/>
      <c r="BA41" s="393"/>
      <c r="BB41" s="393"/>
      <c r="BC41" s="393"/>
      <c r="BD41" s="393"/>
      <c r="BE41" s="393"/>
      <c r="BF41" s="393"/>
      <c r="BG41" s="393"/>
      <c r="BH41" s="393"/>
      <c r="BI41" s="393"/>
      <c r="BJ41" s="393"/>
      <c r="BK41" s="393"/>
      <c r="BL41" s="393"/>
      <c r="BM41" s="393"/>
      <c r="BN41" s="393"/>
      <c r="BO41" s="393"/>
      <c r="BP41" s="393"/>
      <c r="BQ41" s="393"/>
      <c r="BR41" s="393"/>
      <c r="BS41" s="393"/>
      <c r="BT41" s="393"/>
      <c r="BU41" s="393"/>
      <c r="BV41" s="393"/>
      <c r="BW41" s="393"/>
      <c r="BX41" s="393"/>
      <c r="BY41" s="393"/>
      <c r="BZ41" s="393"/>
      <c r="CA41" s="393"/>
      <c r="CB41" s="393"/>
      <c r="CC41" s="393"/>
      <c r="CD41" s="393"/>
      <c r="CE41" s="393"/>
      <c r="CF41" s="393"/>
      <c r="CG41" s="393"/>
      <c r="CH41" s="393"/>
      <c r="CI41" s="393"/>
      <c r="CJ41" s="393"/>
      <c r="CK41" s="393"/>
      <c r="CL41" s="393"/>
      <c r="CM41" s="393"/>
      <c r="CN41" s="393"/>
      <c r="CO41" s="393"/>
      <c r="CP41" s="393"/>
      <c r="CQ41" s="393"/>
      <c r="CR41" s="393"/>
      <c r="CS41" s="393"/>
      <c r="CT41" s="393"/>
      <c r="CU41" s="393"/>
      <c r="CV41" s="393"/>
      <c r="CW41" s="393"/>
      <c r="CX41" s="393"/>
      <c r="CY41" s="393"/>
      <c r="CZ41" s="393"/>
      <c r="DA41" s="393"/>
      <c r="DB41" s="393"/>
      <c r="DC41" s="393"/>
      <c r="DD41" s="395"/>
    </row>
    <row r="42" spans="2:109">
      <c r="B42" s="397"/>
      <c r="G42" s="404"/>
      <c r="I42" s="405"/>
      <c r="J42" s="405"/>
      <c r="K42" s="405"/>
      <c r="AM42" s="404"/>
      <c r="AN42" s="404" t="s">
        <v>603</v>
      </c>
      <c r="AP42" s="405"/>
      <c r="AQ42" s="405"/>
      <c r="AR42" s="405"/>
      <c r="AY42" s="404"/>
      <c r="BA42" s="405"/>
      <c r="BB42" s="405"/>
      <c r="BC42" s="405"/>
      <c r="BK42" s="404"/>
      <c r="BM42" s="405"/>
      <c r="BN42" s="405"/>
      <c r="BO42" s="405"/>
      <c r="BW42" s="404"/>
      <c r="BY42" s="405"/>
      <c r="BZ42" s="405"/>
      <c r="CA42" s="405"/>
      <c r="CI42" s="404"/>
      <c r="CK42" s="405"/>
      <c r="CL42" s="405"/>
      <c r="CM42" s="405"/>
      <c r="CU42" s="404"/>
      <c r="CW42" s="405"/>
      <c r="CX42" s="405"/>
      <c r="CY42" s="405"/>
    </row>
    <row r="43" spans="2:109" ht="13.5" customHeight="1">
      <c r="B43" s="397"/>
      <c r="AN43" s="1311" t="s">
        <v>604</v>
      </c>
      <c r="AO43" s="1312"/>
      <c r="AP43" s="1312"/>
      <c r="AQ43" s="1312"/>
      <c r="AR43" s="1312"/>
      <c r="AS43" s="1312"/>
      <c r="AT43" s="1312"/>
      <c r="AU43" s="1312"/>
      <c r="AV43" s="1312"/>
      <c r="AW43" s="1312"/>
      <c r="AX43" s="1312"/>
      <c r="AY43" s="1312"/>
      <c r="AZ43" s="1312"/>
      <c r="BA43" s="1312"/>
      <c r="BB43" s="1312"/>
      <c r="BC43" s="1312"/>
      <c r="BD43" s="1312"/>
      <c r="BE43" s="1312"/>
      <c r="BF43" s="1312"/>
      <c r="BG43" s="1312"/>
      <c r="BH43" s="1312"/>
      <c r="BI43" s="1312"/>
      <c r="BJ43" s="1312"/>
      <c r="BK43" s="1312"/>
      <c r="BL43" s="1312"/>
      <c r="BM43" s="1312"/>
      <c r="BN43" s="1312"/>
      <c r="BO43" s="1312"/>
      <c r="BP43" s="1312"/>
      <c r="BQ43" s="1312"/>
      <c r="BR43" s="1312"/>
      <c r="BS43" s="1312"/>
      <c r="BT43" s="1312"/>
      <c r="BU43" s="1312"/>
      <c r="BV43" s="1312"/>
      <c r="BW43" s="1312"/>
      <c r="BX43" s="1312"/>
      <c r="BY43" s="1312"/>
      <c r="BZ43" s="1312"/>
      <c r="CA43" s="1312"/>
      <c r="CB43" s="1312"/>
      <c r="CC43" s="1312"/>
      <c r="CD43" s="1312"/>
      <c r="CE43" s="1312"/>
      <c r="CF43" s="1312"/>
      <c r="CG43" s="1312"/>
      <c r="CH43" s="1312"/>
      <c r="CI43" s="1312"/>
      <c r="CJ43" s="1312"/>
      <c r="CK43" s="1312"/>
      <c r="CL43" s="1312"/>
      <c r="CM43" s="1312"/>
      <c r="CN43" s="1312"/>
      <c r="CO43" s="1312"/>
      <c r="CP43" s="1312"/>
      <c r="CQ43" s="1312"/>
      <c r="CR43" s="1312"/>
      <c r="CS43" s="1312"/>
      <c r="CT43" s="1312"/>
      <c r="CU43" s="1312"/>
      <c r="CV43" s="1312"/>
      <c r="CW43" s="1312"/>
      <c r="CX43" s="1312"/>
      <c r="CY43" s="1312"/>
      <c r="CZ43" s="1312"/>
      <c r="DA43" s="1312"/>
      <c r="DB43" s="1312"/>
      <c r="DC43" s="1313"/>
    </row>
    <row r="44" spans="2:109">
      <c r="B44" s="397"/>
      <c r="AN44" s="1314"/>
      <c r="AO44" s="1315"/>
      <c r="AP44" s="1315"/>
      <c r="AQ44" s="1315"/>
      <c r="AR44" s="1315"/>
      <c r="AS44" s="1315"/>
      <c r="AT44" s="1315"/>
      <c r="AU44" s="1315"/>
      <c r="AV44" s="1315"/>
      <c r="AW44" s="1315"/>
      <c r="AX44" s="1315"/>
      <c r="AY44" s="1315"/>
      <c r="AZ44" s="1315"/>
      <c r="BA44" s="1315"/>
      <c r="BB44" s="1315"/>
      <c r="BC44" s="1315"/>
      <c r="BD44" s="1315"/>
      <c r="BE44" s="1315"/>
      <c r="BF44" s="1315"/>
      <c r="BG44" s="1315"/>
      <c r="BH44" s="1315"/>
      <c r="BI44" s="1315"/>
      <c r="BJ44" s="1315"/>
      <c r="BK44" s="1315"/>
      <c r="BL44" s="1315"/>
      <c r="BM44" s="1315"/>
      <c r="BN44" s="1315"/>
      <c r="BO44" s="1315"/>
      <c r="BP44" s="1315"/>
      <c r="BQ44" s="1315"/>
      <c r="BR44" s="1315"/>
      <c r="BS44" s="1315"/>
      <c r="BT44" s="1315"/>
      <c r="BU44" s="1315"/>
      <c r="BV44" s="1315"/>
      <c r="BW44" s="1315"/>
      <c r="BX44" s="1315"/>
      <c r="BY44" s="1315"/>
      <c r="BZ44" s="1315"/>
      <c r="CA44" s="1315"/>
      <c r="CB44" s="1315"/>
      <c r="CC44" s="1315"/>
      <c r="CD44" s="1315"/>
      <c r="CE44" s="1315"/>
      <c r="CF44" s="1315"/>
      <c r="CG44" s="1315"/>
      <c r="CH44" s="1315"/>
      <c r="CI44" s="1315"/>
      <c r="CJ44" s="1315"/>
      <c r="CK44" s="1315"/>
      <c r="CL44" s="1315"/>
      <c r="CM44" s="1315"/>
      <c r="CN44" s="1315"/>
      <c r="CO44" s="1315"/>
      <c r="CP44" s="1315"/>
      <c r="CQ44" s="1315"/>
      <c r="CR44" s="1315"/>
      <c r="CS44" s="1315"/>
      <c r="CT44" s="1315"/>
      <c r="CU44" s="1315"/>
      <c r="CV44" s="1315"/>
      <c r="CW44" s="1315"/>
      <c r="CX44" s="1315"/>
      <c r="CY44" s="1315"/>
      <c r="CZ44" s="1315"/>
      <c r="DA44" s="1315"/>
      <c r="DB44" s="1315"/>
      <c r="DC44" s="1316"/>
    </row>
    <row r="45" spans="2:109">
      <c r="B45" s="397"/>
      <c r="AN45" s="1314"/>
      <c r="AO45" s="1315"/>
      <c r="AP45" s="1315"/>
      <c r="AQ45" s="1315"/>
      <c r="AR45" s="1315"/>
      <c r="AS45" s="1315"/>
      <c r="AT45" s="1315"/>
      <c r="AU45" s="1315"/>
      <c r="AV45" s="1315"/>
      <c r="AW45" s="1315"/>
      <c r="AX45" s="1315"/>
      <c r="AY45" s="1315"/>
      <c r="AZ45" s="1315"/>
      <c r="BA45" s="1315"/>
      <c r="BB45" s="1315"/>
      <c r="BC45" s="1315"/>
      <c r="BD45" s="1315"/>
      <c r="BE45" s="1315"/>
      <c r="BF45" s="1315"/>
      <c r="BG45" s="1315"/>
      <c r="BH45" s="1315"/>
      <c r="BI45" s="1315"/>
      <c r="BJ45" s="1315"/>
      <c r="BK45" s="1315"/>
      <c r="BL45" s="1315"/>
      <c r="BM45" s="1315"/>
      <c r="BN45" s="1315"/>
      <c r="BO45" s="1315"/>
      <c r="BP45" s="1315"/>
      <c r="BQ45" s="1315"/>
      <c r="BR45" s="1315"/>
      <c r="BS45" s="1315"/>
      <c r="BT45" s="1315"/>
      <c r="BU45" s="1315"/>
      <c r="BV45" s="1315"/>
      <c r="BW45" s="1315"/>
      <c r="BX45" s="1315"/>
      <c r="BY45" s="1315"/>
      <c r="BZ45" s="1315"/>
      <c r="CA45" s="1315"/>
      <c r="CB45" s="1315"/>
      <c r="CC45" s="1315"/>
      <c r="CD45" s="1315"/>
      <c r="CE45" s="1315"/>
      <c r="CF45" s="1315"/>
      <c r="CG45" s="1315"/>
      <c r="CH45" s="1315"/>
      <c r="CI45" s="1315"/>
      <c r="CJ45" s="1315"/>
      <c r="CK45" s="1315"/>
      <c r="CL45" s="1315"/>
      <c r="CM45" s="1315"/>
      <c r="CN45" s="1315"/>
      <c r="CO45" s="1315"/>
      <c r="CP45" s="1315"/>
      <c r="CQ45" s="1315"/>
      <c r="CR45" s="1315"/>
      <c r="CS45" s="1315"/>
      <c r="CT45" s="1315"/>
      <c r="CU45" s="1315"/>
      <c r="CV45" s="1315"/>
      <c r="CW45" s="1315"/>
      <c r="CX45" s="1315"/>
      <c r="CY45" s="1315"/>
      <c r="CZ45" s="1315"/>
      <c r="DA45" s="1315"/>
      <c r="DB45" s="1315"/>
      <c r="DC45" s="1316"/>
    </row>
    <row r="46" spans="2:109">
      <c r="B46" s="397"/>
      <c r="AN46" s="1314"/>
      <c r="AO46" s="1315"/>
      <c r="AP46" s="1315"/>
      <c r="AQ46" s="1315"/>
      <c r="AR46" s="1315"/>
      <c r="AS46" s="1315"/>
      <c r="AT46" s="1315"/>
      <c r="AU46" s="1315"/>
      <c r="AV46" s="1315"/>
      <c r="AW46" s="1315"/>
      <c r="AX46" s="1315"/>
      <c r="AY46" s="1315"/>
      <c r="AZ46" s="1315"/>
      <c r="BA46" s="1315"/>
      <c r="BB46" s="1315"/>
      <c r="BC46" s="1315"/>
      <c r="BD46" s="1315"/>
      <c r="BE46" s="1315"/>
      <c r="BF46" s="1315"/>
      <c r="BG46" s="1315"/>
      <c r="BH46" s="1315"/>
      <c r="BI46" s="1315"/>
      <c r="BJ46" s="1315"/>
      <c r="BK46" s="1315"/>
      <c r="BL46" s="1315"/>
      <c r="BM46" s="1315"/>
      <c r="BN46" s="1315"/>
      <c r="BO46" s="1315"/>
      <c r="BP46" s="1315"/>
      <c r="BQ46" s="1315"/>
      <c r="BR46" s="1315"/>
      <c r="BS46" s="1315"/>
      <c r="BT46" s="1315"/>
      <c r="BU46" s="1315"/>
      <c r="BV46" s="1315"/>
      <c r="BW46" s="1315"/>
      <c r="BX46" s="1315"/>
      <c r="BY46" s="1315"/>
      <c r="BZ46" s="1315"/>
      <c r="CA46" s="1315"/>
      <c r="CB46" s="1315"/>
      <c r="CC46" s="1315"/>
      <c r="CD46" s="1315"/>
      <c r="CE46" s="1315"/>
      <c r="CF46" s="1315"/>
      <c r="CG46" s="1315"/>
      <c r="CH46" s="1315"/>
      <c r="CI46" s="1315"/>
      <c r="CJ46" s="1315"/>
      <c r="CK46" s="1315"/>
      <c r="CL46" s="1315"/>
      <c r="CM46" s="1315"/>
      <c r="CN46" s="1315"/>
      <c r="CO46" s="1315"/>
      <c r="CP46" s="1315"/>
      <c r="CQ46" s="1315"/>
      <c r="CR46" s="1315"/>
      <c r="CS46" s="1315"/>
      <c r="CT46" s="1315"/>
      <c r="CU46" s="1315"/>
      <c r="CV46" s="1315"/>
      <c r="CW46" s="1315"/>
      <c r="CX46" s="1315"/>
      <c r="CY46" s="1315"/>
      <c r="CZ46" s="1315"/>
      <c r="DA46" s="1315"/>
      <c r="DB46" s="1315"/>
      <c r="DC46" s="1316"/>
    </row>
    <row r="47" spans="2:109">
      <c r="B47" s="397"/>
      <c r="AN47" s="1317"/>
      <c r="AO47" s="1318"/>
      <c r="AP47" s="1318"/>
      <c r="AQ47" s="1318"/>
      <c r="AR47" s="1318"/>
      <c r="AS47" s="1318"/>
      <c r="AT47" s="1318"/>
      <c r="AU47" s="1318"/>
      <c r="AV47" s="1318"/>
      <c r="AW47" s="1318"/>
      <c r="AX47" s="1318"/>
      <c r="AY47" s="1318"/>
      <c r="AZ47" s="1318"/>
      <c r="BA47" s="1318"/>
      <c r="BB47" s="1318"/>
      <c r="BC47" s="1318"/>
      <c r="BD47" s="1318"/>
      <c r="BE47" s="1318"/>
      <c r="BF47" s="1318"/>
      <c r="BG47" s="1318"/>
      <c r="BH47" s="1318"/>
      <c r="BI47" s="1318"/>
      <c r="BJ47" s="1318"/>
      <c r="BK47" s="1318"/>
      <c r="BL47" s="1318"/>
      <c r="BM47" s="1318"/>
      <c r="BN47" s="1318"/>
      <c r="BO47" s="1318"/>
      <c r="BP47" s="1318"/>
      <c r="BQ47" s="1318"/>
      <c r="BR47" s="1318"/>
      <c r="BS47" s="1318"/>
      <c r="BT47" s="1318"/>
      <c r="BU47" s="1318"/>
      <c r="BV47" s="1318"/>
      <c r="BW47" s="1318"/>
      <c r="BX47" s="1318"/>
      <c r="BY47" s="1318"/>
      <c r="BZ47" s="1318"/>
      <c r="CA47" s="1318"/>
      <c r="CB47" s="1318"/>
      <c r="CC47" s="1318"/>
      <c r="CD47" s="1318"/>
      <c r="CE47" s="1318"/>
      <c r="CF47" s="1318"/>
      <c r="CG47" s="1318"/>
      <c r="CH47" s="1318"/>
      <c r="CI47" s="1318"/>
      <c r="CJ47" s="1318"/>
      <c r="CK47" s="1318"/>
      <c r="CL47" s="1318"/>
      <c r="CM47" s="1318"/>
      <c r="CN47" s="1318"/>
      <c r="CO47" s="1318"/>
      <c r="CP47" s="1318"/>
      <c r="CQ47" s="1318"/>
      <c r="CR47" s="1318"/>
      <c r="CS47" s="1318"/>
      <c r="CT47" s="1318"/>
      <c r="CU47" s="1318"/>
      <c r="CV47" s="1318"/>
      <c r="CW47" s="1318"/>
      <c r="CX47" s="1318"/>
      <c r="CY47" s="1318"/>
      <c r="CZ47" s="1318"/>
      <c r="DA47" s="1318"/>
      <c r="DB47" s="1318"/>
      <c r="DC47" s="1319"/>
    </row>
    <row r="48" spans="2:109">
      <c r="B48" s="397"/>
      <c r="H48" s="406"/>
      <c r="I48" s="406"/>
      <c r="J48" s="406"/>
      <c r="AN48" s="406"/>
      <c r="AO48" s="406"/>
      <c r="AP48" s="406"/>
      <c r="AZ48" s="406"/>
      <c r="BA48" s="406"/>
      <c r="BB48" s="406"/>
      <c r="BL48" s="406"/>
      <c r="BM48" s="406"/>
      <c r="BN48" s="406"/>
      <c r="BX48" s="406"/>
      <c r="BY48" s="406"/>
      <c r="BZ48" s="406"/>
      <c r="CJ48" s="406"/>
      <c r="CK48" s="406"/>
      <c r="CL48" s="406"/>
      <c r="CV48" s="406"/>
      <c r="CW48" s="406"/>
      <c r="CX48" s="406"/>
    </row>
    <row r="49" spans="1:109">
      <c r="B49" s="397"/>
      <c r="AN49" s="390" t="s">
        <v>605</v>
      </c>
    </row>
    <row r="50" spans="1:109">
      <c r="B50" s="397"/>
      <c r="G50" s="1320"/>
      <c r="H50" s="1320"/>
      <c r="I50" s="1320"/>
      <c r="J50" s="1320"/>
      <c r="K50" s="407"/>
      <c r="L50" s="407"/>
      <c r="M50" s="408"/>
      <c r="N50" s="408"/>
      <c r="AN50" s="1321"/>
      <c r="AO50" s="1322"/>
      <c r="AP50" s="1322"/>
      <c r="AQ50" s="1322"/>
      <c r="AR50" s="1322"/>
      <c r="AS50" s="1322"/>
      <c r="AT50" s="1322"/>
      <c r="AU50" s="1322"/>
      <c r="AV50" s="1322"/>
      <c r="AW50" s="1322"/>
      <c r="AX50" s="1322"/>
      <c r="AY50" s="1322"/>
      <c r="AZ50" s="1322"/>
      <c r="BA50" s="1322"/>
      <c r="BB50" s="1322"/>
      <c r="BC50" s="1322"/>
      <c r="BD50" s="1322"/>
      <c r="BE50" s="1322"/>
      <c r="BF50" s="1322"/>
      <c r="BG50" s="1322"/>
      <c r="BH50" s="1322"/>
      <c r="BI50" s="1322"/>
      <c r="BJ50" s="1322"/>
      <c r="BK50" s="1322"/>
      <c r="BL50" s="1322"/>
      <c r="BM50" s="1322"/>
      <c r="BN50" s="1322"/>
      <c r="BO50" s="1323"/>
      <c r="BP50" s="1324" t="s">
        <v>552</v>
      </c>
      <c r="BQ50" s="1324"/>
      <c r="BR50" s="1324"/>
      <c r="BS50" s="1324"/>
      <c r="BT50" s="1324"/>
      <c r="BU50" s="1324"/>
      <c r="BV50" s="1324"/>
      <c r="BW50" s="1324"/>
      <c r="BX50" s="1324" t="s">
        <v>553</v>
      </c>
      <c r="BY50" s="1324"/>
      <c r="BZ50" s="1324"/>
      <c r="CA50" s="1324"/>
      <c r="CB50" s="1324"/>
      <c r="CC50" s="1324"/>
      <c r="CD50" s="1324"/>
      <c r="CE50" s="1324"/>
      <c r="CF50" s="1324" t="s">
        <v>554</v>
      </c>
      <c r="CG50" s="1324"/>
      <c r="CH50" s="1324"/>
      <c r="CI50" s="1324"/>
      <c r="CJ50" s="1324"/>
      <c r="CK50" s="1324"/>
      <c r="CL50" s="1324"/>
      <c r="CM50" s="1324"/>
      <c r="CN50" s="1324" t="s">
        <v>555</v>
      </c>
      <c r="CO50" s="1324"/>
      <c r="CP50" s="1324"/>
      <c r="CQ50" s="1324"/>
      <c r="CR50" s="1324"/>
      <c r="CS50" s="1324"/>
      <c r="CT50" s="1324"/>
      <c r="CU50" s="1324"/>
      <c r="CV50" s="1324" t="s">
        <v>556</v>
      </c>
      <c r="CW50" s="1324"/>
      <c r="CX50" s="1324"/>
      <c r="CY50" s="1324"/>
      <c r="CZ50" s="1324"/>
      <c r="DA50" s="1324"/>
      <c r="DB50" s="1324"/>
      <c r="DC50" s="1324"/>
    </row>
    <row r="51" spans="1:109" ht="13.5" customHeight="1">
      <c r="B51" s="397"/>
      <c r="G51" s="1330"/>
      <c r="H51" s="1330"/>
      <c r="I51" s="1328"/>
      <c r="J51" s="1328"/>
      <c r="K51" s="1326"/>
      <c r="L51" s="1326"/>
      <c r="M51" s="1326"/>
      <c r="N51" s="1326"/>
      <c r="AM51" s="406"/>
      <c r="AN51" s="1327" t="s">
        <v>606</v>
      </c>
      <c r="AO51" s="1327"/>
      <c r="AP51" s="1327"/>
      <c r="AQ51" s="1327"/>
      <c r="AR51" s="1327"/>
      <c r="AS51" s="1327"/>
      <c r="AT51" s="1327"/>
      <c r="AU51" s="1327"/>
      <c r="AV51" s="1327"/>
      <c r="AW51" s="1327"/>
      <c r="AX51" s="1327"/>
      <c r="AY51" s="1327"/>
      <c r="AZ51" s="1327"/>
      <c r="BA51" s="1327"/>
      <c r="BB51" s="1327" t="s">
        <v>607</v>
      </c>
      <c r="BC51" s="1327"/>
      <c r="BD51" s="1327"/>
      <c r="BE51" s="1327"/>
      <c r="BF51" s="1327"/>
      <c r="BG51" s="1327"/>
      <c r="BH51" s="1327"/>
      <c r="BI51" s="1327"/>
      <c r="BJ51" s="1327"/>
      <c r="BK51" s="1327"/>
      <c r="BL51" s="1327"/>
      <c r="BM51" s="1327"/>
      <c r="BN51" s="1327"/>
      <c r="BO51" s="1327"/>
      <c r="BP51" s="1325">
        <v>45.5</v>
      </c>
      <c r="BQ51" s="1325"/>
      <c r="BR51" s="1325"/>
      <c r="BS51" s="1325"/>
      <c r="BT51" s="1325"/>
      <c r="BU51" s="1325"/>
      <c r="BV51" s="1325"/>
      <c r="BW51" s="1325"/>
      <c r="BX51" s="1325">
        <v>48.5</v>
      </c>
      <c r="BY51" s="1325"/>
      <c r="BZ51" s="1325"/>
      <c r="CA51" s="1325"/>
      <c r="CB51" s="1325"/>
      <c r="CC51" s="1325"/>
      <c r="CD51" s="1325"/>
      <c r="CE51" s="1325"/>
      <c r="CF51" s="1325">
        <v>48.3</v>
      </c>
      <c r="CG51" s="1325"/>
      <c r="CH51" s="1325"/>
      <c r="CI51" s="1325"/>
      <c r="CJ51" s="1325"/>
      <c r="CK51" s="1325"/>
      <c r="CL51" s="1325"/>
      <c r="CM51" s="1325"/>
      <c r="CN51" s="1325">
        <v>52.8</v>
      </c>
      <c r="CO51" s="1325"/>
      <c r="CP51" s="1325"/>
      <c r="CQ51" s="1325"/>
      <c r="CR51" s="1325"/>
      <c r="CS51" s="1325"/>
      <c r="CT51" s="1325"/>
      <c r="CU51" s="1325"/>
      <c r="CV51" s="1325">
        <v>50.7</v>
      </c>
      <c r="CW51" s="1325"/>
      <c r="CX51" s="1325"/>
      <c r="CY51" s="1325"/>
      <c r="CZ51" s="1325"/>
      <c r="DA51" s="1325"/>
      <c r="DB51" s="1325"/>
      <c r="DC51" s="1325"/>
    </row>
    <row r="52" spans="1:109">
      <c r="B52" s="397"/>
      <c r="G52" s="1330"/>
      <c r="H52" s="1330"/>
      <c r="I52" s="1328"/>
      <c r="J52" s="1328"/>
      <c r="K52" s="1326"/>
      <c r="L52" s="1326"/>
      <c r="M52" s="1326"/>
      <c r="N52" s="1326"/>
      <c r="AM52" s="406"/>
      <c r="AN52" s="1327"/>
      <c r="AO52" s="1327"/>
      <c r="AP52" s="1327"/>
      <c r="AQ52" s="1327"/>
      <c r="AR52" s="1327"/>
      <c r="AS52" s="1327"/>
      <c r="AT52" s="1327"/>
      <c r="AU52" s="1327"/>
      <c r="AV52" s="1327"/>
      <c r="AW52" s="1327"/>
      <c r="AX52" s="1327"/>
      <c r="AY52" s="1327"/>
      <c r="AZ52" s="1327"/>
      <c r="BA52" s="1327"/>
      <c r="BB52" s="1327"/>
      <c r="BC52" s="1327"/>
      <c r="BD52" s="1327"/>
      <c r="BE52" s="1327"/>
      <c r="BF52" s="1327"/>
      <c r="BG52" s="1327"/>
      <c r="BH52" s="1327"/>
      <c r="BI52" s="1327"/>
      <c r="BJ52" s="1327"/>
      <c r="BK52" s="1327"/>
      <c r="BL52" s="1327"/>
      <c r="BM52" s="1327"/>
      <c r="BN52" s="1327"/>
      <c r="BO52" s="1327"/>
      <c r="BP52" s="1325"/>
      <c r="BQ52" s="1325"/>
      <c r="BR52" s="1325"/>
      <c r="BS52" s="1325"/>
      <c r="BT52" s="1325"/>
      <c r="BU52" s="1325"/>
      <c r="BV52" s="1325"/>
      <c r="BW52" s="1325"/>
      <c r="BX52" s="1325"/>
      <c r="BY52" s="1325"/>
      <c r="BZ52" s="1325"/>
      <c r="CA52" s="1325"/>
      <c r="CB52" s="1325"/>
      <c r="CC52" s="1325"/>
      <c r="CD52" s="1325"/>
      <c r="CE52" s="1325"/>
      <c r="CF52" s="1325"/>
      <c r="CG52" s="1325"/>
      <c r="CH52" s="1325"/>
      <c r="CI52" s="1325"/>
      <c r="CJ52" s="1325"/>
      <c r="CK52" s="1325"/>
      <c r="CL52" s="1325"/>
      <c r="CM52" s="1325"/>
      <c r="CN52" s="1325"/>
      <c r="CO52" s="1325"/>
      <c r="CP52" s="1325"/>
      <c r="CQ52" s="1325"/>
      <c r="CR52" s="1325"/>
      <c r="CS52" s="1325"/>
      <c r="CT52" s="1325"/>
      <c r="CU52" s="1325"/>
      <c r="CV52" s="1325"/>
      <c r="CW52" s="1325"/>
      <c r="CX52" s="1325"/>
      <c r="CY52" s="1325"/>
      <c r="CZ52" s="1325"/>
      <c r="DA52" s="1325"/>
      <c r="DB52" s="1325"/>
      <c r="DC52" s="1325"/>
    </row>
    <row r="53" spans="1:109">
      <c r="A53" s="405"/>
      <c r="B53" s="397"/>
      <c r="G53" s="1330"/>
      <c r="H53" s="1330"/>
      <c r="I53" s="1320"/>
      <c r="J53" s="1320"/>
      <c r="K53" s="1326"/>
      <c r="L53" s="1326"/>
      <c r="M53" s="1326"/>
      <c r="N53" s="1326"/>
      <c r="AM53" s="406"/>
      <c r="AN53" s="1327"/>
      <c r="AO53" s="1327"/>
      <c r="AP53" s="1327"/>
      <c r="AQ53" s="1327"/>
      <c r="AR53" s="1327"/>
      <c r="AS53" s="1327"/>
      <c r="AT53" s="1327"/>
      <c r="AU53" s="1327"/>
      <c r="AV53" s="1327"/>
      <c r="AW53" s="1327"/>
      <c r="AX53" s="1327"/>
      <c r="AY53" s="1327"/>
      <c r="AZ53" s="1327"/>
      <c r="BA53" s="1327"/>
      <c r="BB53" s="1327" t="s">
        <v>608</v>
      </c>
      <c r="BC53" s="1327"/>
      <c r="BD53" s="1327"/>
      <c r="BE53" s="1327"/>
      <c r="BF53" s="1327"/>
      <c r="BG53" s="1327"/>
      <c r="BH53" s="1327"/>
      <c r="BI53" s="1327"/>
      <c r="BJ53" s="1327"/>
      <c r="BK53" s="1327"/>
      <c r="BL53" s="1327"/>
      <c r="BM53" s="1327"/>
      <c r="BN53" s="1327"/>
      <c r="BO53" s="1327"/>
      <c r="BP53" s="1325">
        <v>35.799999999999997</v>
      </c>
      <c r="BQ53" s="1325"/>
      <c r="BR53" s="1325"/>
      <c r="BS53" s="1325"/>
      <c r="BT53" s="1325"/>
      <c r="BU53" s="1325"/>
      <c r="BV53" s="1325"/>
      <c r="BW53" s="1325"/>
      <c r="BX53" s="1325">
        <v>37.299999999999997</v>
      </c>
      <c r="BY53" s="1325"/>
      <c r="BZ53" s="1325"/>
      <c r="CA53" s="1325"/>
      <c r="CB53" s="1325"/>
      <c r="CC53" s="1325"/>
      <c r="CD53" s="1325"/>
      <c r="CE53" s="1325"/>
      <c r="CF53" s="1325">
        <v>39.1</v>
      </c>
      <c r="CG53" s="1325"/>
      <c r="CH53" s="1325"/>
      <c r="CI53" s="1325"/>
      <c r="CJ53" s="1325"/>
      <c r="CK53" s="1325"/>
      <c r="CL53" s="1325"/>
      <c r="CM53" s="1325"/>
      <c r="CN53" s="1325">
        <v>40.6</v>
      </c>
      <c r="CO53" s="1325"/>
      <c r="CP53" s="1325"/>
      <c r="CQ53" s="1325"/>
      <c r="CR53" s="1325"/>
      <c r="CS53" s="1325"/>
      <c r="CT53" s="1325"/>
      <c r="CU53" s="1325"/>
      <c r="CV53" s="1325">
        <v>42.4</v>
      </c>
      <c r="CW53" s="1325"/>
      <c r="CX53" s="1325"/>
      <c r="CY53" s="1325"/>
      <c r="CZ53" s="1325"/>
      <c r="DA53" s="1325"/>
      <c r="DB53" s="1325"/>
      <c r="DC53" s="1325"/>
    </row>
    <row r="54" spans="1:109">
      <c r="A54" s="405"/>
      <c r="B54" s="397"/>
      <c r="G54" s="1330"/>
      <c r="H54" s="1330"/>
      <c r="I54" s="1320"/>
      <c r="J54" s="1320"/>
      <c r="K54" s="1326"/>
      <c r="L54" s="1326"/>
      <c r="M54" s="1326"/>
      <c r="N54" s="1326"/>
      <c r="AM54" s="406"/>
      <c r="AN54" s="1327"/>
      <c r="AO54" s="1327"/>
      <c r="AP54" s="1327"/>
      <c r="AQ54" s="1327"/>
      <c r="AR54" s="1327"/>
      <c r="AS54" s="1327"/>
      <c r="AT54" s="1327"/>
      <c r="AU54" s="1327"/>
      <c r="AV54" s="1327"/>
      <c r="AW54" s="1327"/>
      <c r="AX54" s="1327"/>
      <c r="AY54" s="1327"/>
      <c r="AZ54" s="1327"/>
      <c r="BA54" s="1327"/>
      <c r="BB54" s="1327"/>
      <c r="BC54" s="1327"/>
      <c r="BD54" s="1327"/>
      <c r="BE54" s="1327"/>
      <c r="BF54" s="1327"/>
      <c r="BG54" s="1327"/>
      <c r="BH54" s="1327"/>
      <c r="BI54" s="1327"/>
      <c r="BJ54" s="1327"/>
      <c r="BK54" s="1327"/>
      <c r="BL54" s="1327"/>
      <c r="BM54" s="1327"/>
      <c r="BN54" s="1327"/>
      <c r="BO54" s="1327"/>
      <c r="BP54" s="1325"/>
      <c r="BQ54" s="1325"/>
      <c r="BR54" s="1325"/>
      <c r="BS54" s="1325"/>
      <c r="BT54" s="1325"/>
      <c r="BU54" s="1325"/>
      <c r="BV54" s="1325"/>
      <c r="BW54" s="1325"/>
      <c r="BX54" s="1325"/>
      <c r="BY54" s="1325"/>
      <c r="BZ54" s="1325"/>
      <c r="CA54" s="1325"/>
      <c r="CB54" s="1325"/>
      <c r="CC54" s="1325"/>
      <c r="CD54" s="1325"/>
      <c r="CE54" s="1325"/>
      <c r="CF54" s="1325"/>
      <c r="CG54" s="1325"/>
      <c r="CH54" s="1325"/>
      <c r="CI54" s="1325"/>
      <c r="CJ54" s="1325"/>
      <c r="CK54" s="1325"/>
      <c r="CL54" s="1325"/>
      <c r="CM54" s="1325"/>
      <c r="CN54" s="1325"/>
      <c r="CO54" s="1325"/>
      <c r="CP54" s="1325"/>
      <c r="CQ54" s="1325"/>
      <c r="CR54" s="1325"/>
      <c r="CS54" s="1325"/>
      <c r="CT54" s="1325"/>
      <c r="CU54" s="1325"/>
      <c r="CV54" s="1325"/>
      <c r="CW54" s="1325"/>
      <c r="CX54" s="1325"/>
      <c r="CY54" s="1325"/>
      <c r="CZ54" s="1325"/>
      <c r="DA54" s="1325"/>
      <c r="DB54" s="1325"/>
      <c r="DC54" s="1325"/>
    </row>
    <row r="55" spans="1:109">
      <c r="A55" s="405"/>
      <c r="B55" s="397"/>
      <c r="G55" s="1320"/>
      <c r="H55" s="1320"/>
      <c r="I55" s="1320"/>
      <c r="J55" s="1320"/>
      <c r="K55" s="1326"/>
      <c r="L55" s="1326"/>
      <c r="M55" s="1326"/>
      <c r="N55" s="1326"/>
      <c r="AN55" s="1324" t="s">
        <v>609</v>
      </c>
      <c r="AO55" s="1324"/>
      <c r="AP55" s="1324"/>
      <c r="AQ55" s="1324"/>
      <c r="AR55" s="1324"/>
      <c r="AS55" s="1324"/>
      <c r="AT55" s="1324"/>
      <c r="AU55" s="1324"/>
      <c r="AV55" s="1324"/>
      <c r="AW55" s="1324"/>
      <c r="AX55" s="1324"/>
      <c r="AY55" s="1324"/>
      <c r="AZ55" s="1324"/>
      <c r="BA55" s="1324"/>
      <c r="BB55" s="1327" t="s">
        <v>607</v>
      </c>
      <c r="BC55" s="1327"/>
      <c r="BD55" s="1327"/>
      <c r="BE55" s="1327"/>
      <c r="BF55" s="1327"/>
      <c r="BG55" s="1327"/>
      <c r="BH55" s="1327"/>
      <c r="BI55" s="1327"/>
      <c r="BJ55" s="1327"/>
      <c r="BK55" s="1327"/>
      <c r="BL55" s="1327"/>
      <c r="BM55" s="1327"/>
      <c r="BN55" s="1327"/>
      <c r="BO55" s="1327"/>
      <c r="BP55" s="1325">
        <v>54.6</v>
      </c>
      <c r="BQ55" s="1325"/>
      <c r="BR55" s="1325"/>
      <c r="BS55" s="1325"/>
      <c r="BT55" s="1325"/>
      <c r="BU55" s="1325"/>
      <c r="BV55" s="1325"/>
      <c r="BW55" s="1325"/>
      <c r="BX55" s="1325">
        <v>53.2</v>
      </c>
      <c r="BY55" s="1325"/>
      <c r="BZ55" s="1325"/>
      <c r="CA55" s="1325"/>
      <c r="CB55" s="1325"/>
      <c r="CC55" s="1325"/>
      <c r="CD55" s="1325"/>
      <c r="CE55" s="1325"/>
      <c r="CF55" s="1325">
        <v>47.9</v>
      </c>
      <c r="CG55" s="1325"/>
      <c r="CH55" s="1325"/>
      <c r="CI55" s="1325"/>
      <c r="CJ55" s="1325"/>
      <c r="CK55" s="1325"/>
      <c r="CL55" s="1325"/>
      <c r="CM55" s="1325"/>
      <c r="CN55" s="1325">
        <v>49</v>
      </c>
      <c r="CO55" s="1325"/>
      <c r="CP55" s="1325"/>
      <c r="CQ55" s="1325"/>
      <c r="CR55" s="1325"/>
      <c r="CS55" s="1325"/>
      <c r="CT55" s="1325"/>
      <c r="CU55" s="1325"/>
      <c r="CV55" s="1325">
        <v>41.3</v>
      </c>
      <c r="CW55" s="1325"/>
      <c r="CX55" s="1325"/>
      <c r="CY55" s="1325"/>
      <c r="CZ55" s="1325"/>
      <c r="DA55" s="1325"/>
      <c r="DB55" s="1325"/>
      <c r="DC55" s="1325"/>
    </row>
    <row r="56" spans="1:109">
      <c r="A56" s="405"/>
      <c r="B56" s="397"/>
      <c r="G56" s="1320"/>
      <c r="H56" s="1320"/>
      <c r="I56" s="1320"/>
      <c r="J56" s="1320"/>
      <c r="K56" s="1326"/>
      <c r="L56" s="1326"/>
      <c r="M56" s="1326"/>
      <c r="N56" s="1326"/>
      <c r="AN56" s="1324"/>
      <c r="AO56" s="1324"/>
      <c r="AP56" s="1324"/>
      <c r="AQ56" s="1324"/>
      <c r="AR56" s="1324"/>
      <c r="AS56" s="1324"/>
      <c r="AT56" s="1324"/>
      <c r="AU56" s="1324"/>
      <c r="AV56" s="1324"/>
      <c r="AW56" s="1324"/>
      <c r="AX56" s="1324"/>
      <c r="AY56" s="1324"/>
      <c r="AZ56" s="1324"/>
      <c r="BA56" s="1324"/>
      <c r="BB56" s="1327"/>
      <c r="BC56" s="1327"/>
      <c r="BD56" s="1327"/>
      <c r="BE56" s="1327"/>
      <c r="BF56" s="1327"/>
      <c r="BG56" s="1327"/>
      <c r="BH56" s="1327"/>
      <c r="BI56" s="1327"/>
      <c r="BJ56" s="1327"/>
      <c r="BK56" s="1327"/>
      <c r="BL56" s="1327"/>
      <c r="BM56" s="1327"/>
      <c r="BN56" s="1327"/>
      <c r="BO56" s="1327"/>
      <c r="BP56" s="1325"/>
      <c r="BQ56" s="1325"/>
      <c r="BR56" s="1325"/>
      <c r="BS56" s="1325"/>
      <c r="BT56" s="1325"/>
      <c r="BU56" s="1325"/>
      <c r="BV56" s="1325"/>
      <c r="BW56" s="1325"/>
      <c r="BX56" s="1325"/>
      <c r="BY56" s="1325"/>
      <c r="BZ56" s="1325"/>
      <c r="CA56" s="1325"/>
      <c r="CB56" s="1325"/>
      <c r="CC56" s="1325"/>
      <c r="CD56" s="1325"/>
      <c r="CE56" s="1325"/>
      <c r="CF56" s="1325"/>
      <c r="CG56" s="1325"/>
      <c r="CH56" s="1325"/>
      <c r="CI56" s="1325"/>
      <c r="CJ56" s="1325"/>
      <c r="CK56" s="1325"/>
      <c r="CL56" s="1325"/>
      <c r="CM56" s="1325"/>
      <c r="CN56" s="1325"/>
      <c r="CO56" s="1325"/>
      <c r="CP56" s="1325"/>
      <c r="CQ56" s="1325"/>
      <c r="CR56" s="1325"/>
      <c r="CS56" s="1325"/>
      <c r="CT56" s="1325"/>
      <c r="CU56" s="1325"/>
      <c r="CV56" s="1325"/>
      <c r="CW56" s="1325"/>
      <c r="CX56" s="1325"/>
      <c r="CY56" s="1325"/>
      <c r="CZ56" s="1325"/>
      <c r="DA56" s="1325"/>
      <c r="DB56" s="1325"/>
      <c r="DC56" s="1325"/>
    </row>
    <row r="57" spans="1:109" s="405" customFormat="1">
      <c r="B57" s="409"/>
      <c r="G57" s="1320"/>
      <c r="H57" s="1320"/>
      <c r="I57" s="1329"/>
      <c r="J57" s="1329"/>
      <c r="K57" s="1326"/>
      <c r="L57" s="1326"/>
      <c r="M57" s="1326"/>
      <c r="N57" s="1326"/>
      <c r="AM57" s="390"/>
      <c r="AN57" s="1324"/>
      <c r="AO57" s="1324"/>
      <c r="AP57" s="1324"/>
      <c r="AQ57" s="1324"/>
      <c r="AR57" s="1324"/>
      <c r="AS57" s="1324"/>
      <c r="AT57" s="1324"/>
      <c r="AU57" s="1324"/>
      <c r="AV57" s="1324"/>
      <c r="AW57" s="1324"/>
      <c r="AX57" s="1324"/>
      <c r="AY57" s="1324"/>
      <c r="AZ57" s="1324"/>
      <c r="BA57" s="1324"/>
      <c r="BB57" s="1327" t="s">
        <v>608</v>
      </c>
      <c r="BC57" s="1327"/>
      <c r="BD57" s="1327"/>
      <c r="BE57" s="1327"/>
      <c r="BF57" s="1327"/>
      <c r="BG57" s="1327"/>
      <c r="BH57" s="1327"/>
      <c r="BI57" s="1327"/>
      <c r="BJ57" s="1327"/>
      <c r="BK57" s="1327"/>
      <c r="BL57" s="1327"/>
      <c r="BM57" s="1327"/>
      <c r="BN57" s="1327"/>
      <c r="BO57" s="1327"/>
      <c r="BP57" s="1325">
        <v>58.3</v>
      </c>
      <c r="BQ57" s="1325"/>
      <c r="BR57" s="1325"/>
      <c r="BS57" s="1325"/>
      <c r="BT57" s="1325"/>
      <c r="BU57" s="1325"/>
      <c r="BV57" s="1325"/>
      <c r="BW57" s="1325"/>
      <c r="BX57" s="1325">
        <v>59.6</v>
      </c>
      <c r="BY57" s="1325"/>
      <c r="BZ57" s="1325"/>
      <c r="CA57" s="1325"/>
      <c r="CB57" s="1325"/>
      <c r="CC57" s="1325"/>
      <c r="CD57" s="1325"/>
      <c r="CE57" s="1325"/>
      <c r="CF57" s="1325">
        <v>60.8</v>
      </c>
      <c r="CG57" s="1325"/>
      <c r="CH57" s="1325"/>
      <c r="CI57" s="1325"/>
      <c r="CJ57" s="1325"/>
      <c r="CK57" s="1325"/>
      <c r="CL57" s="1325"/>
      <c r="CM57" s="1325"/>
      <c r="CN57" s="1325">
        <v>61</v>
      </c>
      <c r="CO57" s="1325"/>
      <c r="CP57" s="1325"/>
      <c r="CQ57" s="1325"/>
      <c r="CR57" s="1325"/>
      <c r="CS57" s="1325"/>
      <c r="CT57" s="1325"/>
      <c r="CU57" s="1325"/>
      <c r="CV57" s="1325">
        <v>63</v>
      </c>
      <c r="CW57" s="1325"/>
      <c r="CX57" s="1325"/>
      <c r="CY57" s="1325"/>
      <c r="CZ57" s="1325"/>
      <c r="DA57" s="1325"/>
      <c r="DB57" s="1325"/>
      <c r="DC57" s="1325"/>
      <c r="DD57" s="410"/>
      <c r="DE57" s="409"/>
    </row>
    <row r="58" spans="1:109" s="405" customFormat="1">
      <c r="A58" s="390"/>
      <c r="B58" s="409"/>
      <c r="G58" s="1320"/>
      <c r="H58" s="1320"/>
      <c r="I58" s="1329"/>
      <c r="J58" s="1329"/>
      <c r="K58" s="1326"/>
      <c r="L58" s="1326"/>
      <c r="M58" s="1326"/>
      <c r="N58" s="1326"/>
      <c r="AM58" s="390"/>
      <c r="AN58" s="1324"/>
      <c r="AO58" s="1324"/>
      <c r="AP58" s="1324"/>
      <c r="AQ58" s="1324"/>
      <c r="AR58" s="1324"/>
      <c r="AS58" s="1324"/>
      <c r="AT58" s="1324"/>
      <c r="AU58" s="1324"/>
      <c r="AV58" s="1324"/>
      <c r="AW58" s="1324"/>
      <c r="AX58" s="1324"/>
      <c r="AY58" s="1324"/>
      <c r="AZ58" s="1324"/>
      <c r="BA58" s="1324"/>
      <c r="BB58" s="1327"/>
      <c r="BC58" s="1327"/>
      <c r="BD58" s="1327"/>
      <c r="BE58" s="1327"/>
      <c r="BF58" s="1327"/>
      <c r="BG58" s="1327"/>
      <c r="BH58" s="1327"/>
      <c r="BI58" s="1327"/>
      <c r="BJ58" s="1327"/>
      <c r="BK58" s="1327"/>
      <c r="BL58" s="1327"/>
      <c r="BM58" s="1327"/>
      <c r="BN58" s="1327"/>
      <c r="BO58" s="1327"/>
      <c r="BP58" s="1325"/>
      <c r="BQ58" s="1325"/>
      <c r="BR58" s="1325"/>
      <c r="BS58" s="1325"/>
      <c r="BT58" s="1325"/>
      <c r="BU58" s="1325"/>
      <c r="BV58" s="1325"/>
      <c r="BW58" s="1325"/>
      <c r="BX58" s="1325"/>
      <c r="BY58" s="1325"/>
      <c r="BZ58" s="1325"/>
      <c r="CA58" s="1325"/>
      <c r="CB58" s="1325"/>
      <c r="CC58" s="1325"/>
      <c r="CD58" s="1325"/>
      <c r="CE58" s="1325"/>
      <c r="CF58" s="1325"/>
      <c r="CG58" s="1325"/>
      <c r="CH58" s="1325"/>
      <c r="CI58" s="1325"/>
      <c r="CJ58" s="1325"/>
      <c r="CK58" s="1325"/>
      <c r="CL58" s="1325"/>
      <c r="CM58" s="1325"/>
      <c r="CN58" s="1325"/>
      <c r="CO58" s="1325"/>
      <c r="CP58" s="1325"/>
      <c r="CQ58" s="1325"/>
      <c r="CR58" s="1325"/>
      <c r="CS58" s="1325"/>
      <c r="CT58" s="1325"/>
      <c r="CU58" s="1325"/>
      <c r="CV58" s="1325"/>
      <c r="CW58" s="1325"/>
      <c r="CX58" s="1325"/>
      <c r="CY58" s="1325"/>
      <c r="CZ58" s="1325"/>
      <c r="DA58" s="1325"/>
      <c r="DB58" s="1325"/>
      <c r="DC58" s="1325"/>
      <c r="DD58" s="410"/>
      <c r="DE58" s="409"/>
    </row>
    <row r="59" spans="1:109" s="405" customFormat="1">
      <c r="A59" s="390"/>
      <c r="B59" s="409"/>
      <c r="K59" s="411"/>
      <c r="L59" s="411"/>
      <c r="M59" s="411"/>
      <c r="N59" s="411"/>
      <c r="AQ59" s="411"/>
      <c r="AR59" s="411"/>
      <c r="AS59" s="411"/>
      <c r="AT59" s="411"/>
      <c r="BC59" s="411"/>
      <c r="BD59" s="411"/>
      <c r="BE59" s="411"/>
      <c r="BF59" s="411"/>
      <c r="BO59" s="411"/>
      <c r="BP59" s="411"/>
      <c r="BQ59" s="411"/>
      <c r="BR59" s="411"/>
      <c r="CA59" s="411"/>
      <c r="CB59" s="411"/>
      <c r="CC59" s="411"/>
      <c r="CD59" s="411"/>
      <c r="CM59" s="411"/>
      <c r="CN59" s="411"/>
      <c r="CO59" s="411"/>
      <c r="CP59" s="411"/>
      <c r="CY59" s="411"/>
      <c r="CZ59" s="411"/>
      <c r="DA59" s="411"/>
      <c r="DB59" s="411"/>
      <c r="DC59" s="411"/>
      <c r="DD59" s="410"/>
      <c r="DE59" s="409"/>
    </row>
    <row r="60" spans="1:109" s="405" customFormat="1">
      <c r="A60" s="390"/>
      <c r="B60" s="409"/>
      <c r="K60" s="411"/>
      <c r="L60" s="411"/>
      <c r="M60" s="411"/>
      <c r="N60" s="411"/>
      <c r="AQ60" s="411"/>
      <c r="AR60" s="411"/>
      <c r="AS60" s="411"/>
      <c r="AT60" s="411"/>
      <c r="BC60" s="411"/>
      <c r="BD60" s="411"/>
      <c r="BE60" s="411"/>
      <c r="BF60" s="411"/>
      <c r="BO60" s="411"/>
      <c r="BP60" s="411"/>
      <c r="BQ60" s="411"/>
      <c r="BR60" s="411"/>
      <c r="CA60" s="411"/>
      <c r="CB60" s="411"/>
      <c r="CC60" s="411"/>
      <c r="CD60" s="411"/>
      <c r="CM60" s="411"/>
      <c r="CN60" s="411"/>
      <c r="CO60" s="411"/>
      <c r="CP60" s="411"/>
      <c r="CY60" s="411"/>
      <c r="CZ60" s="411"/>
      <c r="DA60" s="411"/>
      <c r="DB60" s="411"/>
      <c r="DC60" s="411"/>
      <c r="DD60" s="410"/>
      <c r="DE60" s="409"/>
    </row>
    <row r="61" spans="1:109" s="405" customFormat="1">
      <c r="A61" s="390"/>
      <c r="B61" s="412"/>
      <c r="C61" s="413"/>
      <c r="D61" s="413"/>
      <c r="E61" s="413"/>
      <c r="F61" s="413"/>
      <c r="G61" s="413"/>
      <c r="H61" s="413"/>
      <c r="I61" s="413"/>
      <c r="J61" s="413"/>
      <c r="K61" s="413"/>
      <c r="L61" s="413"/>
      <c r="M61" s="414"/>
      <c r="N61" s="414"/>
      <c r="O61" s="413"/>
      <c r="P61" s="413"/>
      <c r="Q61" s="413"/>
      <c r="R61" s="413"/>
      <c r="S61" s="413"/>
      <c r="T61" s="413"/>
      <c r="U61" s="413"/>
      <c r="V61" s="413"/>
      <c r="W61" s="413"/>
      <c r="X61" s="413"/>
      <c r="Y61" s="413"/>
      <c r="Z61" s="413"/>
      <c r="AA61" s="413"/>
      <c r="AB61" s="413"/>
      <c r="AC61" s="413"/>
      <c r="AD61" s="413"/>
      <c r="AE61" s="413"/>
      <c r="AF61" s="413"/>
      <c r="AG61" s="413"/>
      <c r="AH61" s="413"/>
      <c r="AI61" s="413"/>
      <c r="AJ61" s="413"/>
      <c r="AK61" s="413"/>
      <c r="AL61" s="413"/>
      <c r="AM61" s="413"/>
      <c r="AN61" s="413"/>
      <c r="AO61" s="413"/>
      <c r="AP61" s="413"/>
      <c r="AQ61" s="413"/>
      <c r="AR61" s="413"/>
      <c r="AS61" s="414"/>
      <c r="AT61" s="414"/>
      <c r="AU61" s="413"/>
      <c r="AV61" s="413"/>
      <c r="AW61" s="413"/>
      <c r="AX61" s="413"/>
      <c r="AY61" s="413"/>
      <c r="AZ61" s="413"/>
      <c r="BA61" s="413"/>
      <c r="BB61" s="413"/>
      <c r="BC61" s="413"/>
      <c r="BD61" s="413"/>
      <c r="BE61" s="414"/>
      <c r="BF61" s="414"/>
      <c r="BG61" s="413"/>
      <c r="BH61" s="413"/>
      <c r="BI61" s="413"/>
      <c r="BJ61" s="413"/>
      <c r="BK61" s="413"/>
      <c r="BL61" s="413"/>
      <c r="BM61" s="413"/>
      <c r="BN61" s="413"/>
      <c r="BO61" s="413"/>
      <c r="BP61" s="413"/>
      <c r="BQ61" s="414"/>
      <c r="BR61" s="414"/>
      <c r="BS61" s="413"/>
      <c r="BT61" s="413"/>
      <c r="BU61" s="413"/>
      <c r="BV61" s="413"/>
      <c r="BW61" s="413"/>
      <c r="BX61" s="413"/>
      <c r="BY61" s="413"/>
      <c r="BZ61" s="413"/>
      <c r="CA61" s="413"/>
      <c r="CB61" s="413"/>
      <c r="CC61" s="414"/>
      <c r="CD61" s="414"/>
      <c r="CE61" s="413"/>
      <c r="CF61" s="413"/>
      <c r="CG61" s="413"/>
      <c r="CH61" s="413"/>
      <c r="CI61" s="413"/>
      <c r="CJ61" s="413"/>
      <c r="CK61" s="413"/>
      <c r="CL61" s="413"/>
      <c r="CM61" s="413"/>
      <c r="CN61" s="413"/>
      <c r="CO61" s="414"/>
      <c r="CP61" s="414"/>
      <c r="CQ61" s="413"/>
      <c r="CR61" s="413"/>
      <c r="CS61" s="413"/>
      <c r="CT61" s="413"/>
      <c r="CU61" s="413"/>
      <c r="CV61" s="413"/>
      <c r="CW61" s="413"/>
      <c r="CX61" s="413"/>
      <c r="CY61" s="413"/>
      <c r="CZ61" s="413"/>
      <c r="DA61" s="414"/>
      <c r="DB61" s="414"/>
      <c r="DC61" s="414"/>
      <c r="DD61" s="415"/>
      <c r="DE61" s="409"/>
    </row>
    <row r="62" spans="1:109">
      <c r="B62" s="402"/>
      <c r="C62" s="402"/>
      <c r="D62" s="402"/>
      <c r="E62" s="402"/>
      <c r="F62" s="402"/>
      <c r="G62" s="402"/>
      <c r="H62" s="402"/>
      <c r="I62" s="402"/>
      <c r="J62" s="402"/>
      <c r="K62" s="402"/>
      <c r="L62" s="402"/>
      <c r="M62" s="402"/>
      <c r="N62" s="402"/>
      <c r="O62" s="402"/>
      <c r="P62" s="402"/>
      <c r="Q62" s="402"/>
      <c r="R62" s="402"/>
      <c r="S62" s="402"/>
      <c r="T62" s="402"/>
      <c r="U62" s="402"/>
      <c r="V62" s="402"/>
      <c r="W62" s="402"/>
      <c r="X62" s="402"/>
      <c r="Y62" s="402"/>
      <c r="Z62" s="402"/>
      <c r="AA62" s="402"/>
      <c r="AB62" s="402"/>
      <c r="AC62" s="402"/>
      <c r="AD62" s="402"/>
      <c r="AE62" s="402"/>
      <c r="AF62" s="402"/>
      <c r="AG62" s="402"/>
      <c r="AH62" s="402"/>
      <c r="AI62" s="402"/>
      <c r="AJ62" s="402"/>
      <c r="AK62" s="402"/>
      <c r="AL62" s="402"/>
      <c r="AM62" s="402"/>
      <c r="AN62" s="402"/>
      <c r="AO62" s="402"/>
      <c r="AP62" s="402"/>
      <c r="AQ62" s="402"/>
      <c r="AR62" s="402"/>
      <c r="AS62" s="402"/>
      <c r="AT62" s="402"/>
      <c r="AU62" s="402"/>
      <c r="AV62" s="402"/>
      <c r="AW62" s="402"/>
      <c r="AX62" s="402"/>
      <c r="AY62" s="402"/>
      <c r="AZ62" s="402"/>
      <c r="BA62" s="402"/>
      <c r="BB62" s="402"/>
      <c r="BC62" s="402"/>
      <c r="BD62" s="402"/>
      <c r="BE62" s="402"/>
      <c r="BF62" s="402"/>
      <c r="BG62" s="402"/>
      <c r="BH62" s="402"/>
      <c r="BI62" s="402"/>
      <c r="BJ62" s="402"/>
      <c r="BK62" s="402"/>
      <c r="BL62" s="402"/>
      <c r="BM62" s="402"/>
      <c r="BN62" s="402"/>
      <c r="BO62" s="402"/>
      <c r="BP62" s="402"/>
      <c r="BQ62" s="402"/>
      <c r="BR62" s="402"/>
      <c r="BS62" s="402"/>
      <c r="BT62" s="402"/>
      <c r="BU62" s="402"/>
      <c r="BV62" s="402"/>
      <c r="BW62" s="402"/>
      <c r="BX62" s="402"/>
      <c r="BY62" s="402"/>
      <c r="BZ62" s="402"/>
      <c r="CA62" s="402"/>
      <c r="CB62" s="402"/>
      <c r="CC62" s="402"/>
      <c r="CD62" s="402"/>
      <c r="CE62" s="402"/>
      <c r="CF62" s="402"/>
      <c r="CG62" s="402"/>
      <c r="CH62" s="402"/>
      <c r="CI62" s="402"/>
      <c r="CJ62" s="402"/>
      <c r="CK62" s="402"/>
      <c r="CL62" s="402"/>
      <c r="CM62" s="402"/>
      <c r="CN62" s="402"/>
      <c r="CO62" s="402"/>
      <c r="CP62" s="402"/>
      <c r="CQ62" s="402"/>
      <c r="CR62" s="402"/>
      <c r="CS62" s="402"/>
      <c r="CT62" s="402"/>
      <c r="CU62" s="402"/>
      <c r="CV62" s="402"/>
      <c r="CW62" s="402"/>
      <c r="CX62" s="402"/>
      <c r="CY62" s="402"/>
      <c r="CZ62" s="402"/>
      <c r="DA62" s="402"/>
      <c r="DB62" s="402"/>
      <c r="DC62" s="402"/>
      <c r="DD62" s="402"/>
      <c r="DE62" s="390"/>
    </row>
    <row r="63" spans="1:109" ht="17.25">
      <c r="B63" s="416" t="s">
        <v>610</v>
      </c>
    </row>
    <row r="64" spans="1:109">
      <c r="B64" s="397"/>
      <c r="G64" s="404"/>
      <c r="I64" s="417"/>
      <c r="J64" s="417"/>
      <c r="K64" s="417"/>
      <c r="L64" s="417"/>
      <c r="M64" s="417"/>
      <c r="N64" s="418"/>
      <c r="AM64" s="404"/>
      <c r="AN64" s="404" t="s">
        <v>603</v>
      </c>
      <c r="AP64" s="405"/>
      <c r="AQ64" s="405"/>
      <c r="AR64" s="405"/>
      <c r="AY64" s="404"/>
      <c r="BA64" s="405"/>
      <c r="BB64" s="405"/>
      <c r="BC64" s="405"/>
      <c r="BK64" s="404"/>
      <c r="BM64" s="405"/>
      <c r="BN64" s="405"/>
      <c r="BO64" s="405"/>
      <c r="BW64" s="404"/>
      <c r="BY64" s="405"/>
      <c r="BZ64" s="405"/>
      <c r="CA64" s="405"/>
      <c r="CI64" s="404"/>
      <c r="CK64" s="405"/>
      <c r="CL64" s="405"/>
      <c r="CM64" s="405"/>
      <c r="CU64" s="404"/>
      <c r="CW64" s="405"/>
      <c r="CX64" s="405"/>
      <c r="CY64" s="405"/>
    </row>
    <row r="65" spans="2:107">
      <c r="B65" s="397"/>
      <c r="AN65" s="1311" t="s">
        <v>611</v>
      </c>
      <c r="AO65" s="1312"/>
      <c r="AP65" s="1312"/>
      <c r="AQ65" s="1312"/>
      <c r="AR65" s="1312"/>
      <c r="AS65" s="1312"/>
      <c r="AT65" s="1312"/>
      <c r="AU65" s="1312"/>
      <c r="AV65" s="1312"/>
      <c r="AW65" s="1312"/>
      <c r="AX65" s="1312"/>
      <c r="AY65" s="1312"/>
      <c r="AZ65" s="1312"/>
      <c r="BA65" s="1312"/>
      <c r="BB65" s="1312"/>
      <c r="BC65" s="1312"/>
      <c r="BD65" s="1312"/>
      <c r="BE65" s="1312"/>
      <c r="BF65" s="1312"/>
      <c r="BG65" s="1312"/>
      <c r="BH65" s="1312"/>
      <c r="BI65" s="1312"/>
      <c r="BJ65" s="1312"/>
      <c r="BK65" s="1312"/>
      <c r="BL65" s="1312"/>
      <c r="BM65" s="1312"/>
      <c r="BN65" s="1312"/>
      <c r="BO65" s="1312"/>
      <c r="BP65" s="1312"/>
      <c r="BQ65" s="1312"/>
      <c r="BR65" s="1312"/>
      <c r="BS65" s="1312"/>
      <c r="BT65" s="1312"/>
      <c r="BU65" s="1312"/>
      <c r="BV65" s="1312"/>
      <c r="BW65" s="1312"/>
      <c r="BX65" s="1312"/>
      <c r="BY65" s="1312"/>
      <c r="BZ65" s="1312"/>
      <c r="CA65" s="1312"/>
      <c r="CB65" s="1312"/>
      <c r="CC65" s="1312"/>
      <c r="CD65" s="1312"/>
      <c r="CE65" s="1312"/>
      <c r="CF65" s="1312"/>
      <c r="CG65" s="1312"/>
      <c r="CH65" s="1312"/>
      <c r="CI65" s="1312"/>
      <c r="CJ65" s="1312"/>
      <c r="CK65" s="1312"/>
      <c r="CL65" s="1312"/>
      <c r="CM65" s="1312"/>
      <c r="CN65" s="1312"/>
      <c r="CO65" s="1312"/>
      <c r="CP65" s="1312"/>
      <c r="CQ65" s="1312"/>
      <c r="CR65" s="1312"/>
      <c r="CS65" s="1312"/>
      <c r="CT65" s="1312"/>
      <c r="CU65" s="1312"/>
      <c r="CV65" s="1312"/>
      <c r="CW65" s="1312"/>
      <c r="CX65" s="1312"/>
      <c r="CY65" s="1312"/>
      <c r="CZ65" s="1312"/>
      <c r="DA65" s="1312"/>
      <c r="DB65" s="1312"/>
      <c r="DC65" s="1313"/>
    </row>
    <row r="66" spans="2:107">
      <c r="B66" s="397"/>
      <c r="AN66" s="1314"/>
      <c r="AO66" s="1315"/>
      <c r="AP66" s="1315"/>
      <c r="AQ66" s="1315"/>
      <c r="AR66" s="1315"/>
      <c r="AS66" s="1315"/>
      <c r="AT66" s="1315"/>
      <c r="AU66" s="1315"/>
      <c r="AV66" s="1315"/>
      <c r="AW66" s="1315"/>
      <c r="AX66" s="1315"/>
      <c r="AY66" s="1315"/>
      <c r="AZ66" s="1315"/>
      <c r="BA66" s="1315"/>
      <c r="BB66" s="1315"/>
      <c r="BC66" s="1315"/>
      <c r="BD66" s="1315"/>
      <c r="BE66" s="1315"/>
      <c r="BF66" s="1315"/>
      <c r="BG66" s="1315"/>
      <c r="BH66" s="1315"/>
      <c r="BI66" s="1315"/>
      <c r="BJ66" s="1315"/>
      <c r="BK66" s="1315"/>
      <c r="BL66" s="1315"/>
      <c r="BM66" s="1315"/>
      <c r="BN66" s="1315"/>
      <c r="BO66" s="1315"/>
      <c r="BP66" s="1315"/>
      <c r="BQ66" s="1315"/>
      <c r="BR66" s="1315"/>
      <c r="BS66" s="1315"/>
      <c r="BT66" s="1315"/>
      <c r="BU66" s="1315"/>
      <c r="BV66" s="1315"/>
      <c r="BW66" s="1315"/>
      <c r="BX66" s="1315"/>
      <c r="BY66" s="1315"/>
      <c r="BZ66" s="1315"/>
      <c r="CA66" s="1315"/>
      <c r="CB66" s="1315"/>
      <c r="CC66" s="1315"/>
      <c r="CD66" s="1315"/>
      <c r="CE66" s="1315"/>
      <c r="CF66" s="1315"/>
      <c r="CG66" s="1315"/>
      <c r="CH66" s="1315"/>
      <c r="CI66" s="1315"/>
      <c r="CJ66" s="1315"/>
      <c r="CK66" s="1315"/>
      <c r="CL66" s="1315"/>
      <c r="CM66" s="1315"/>
      <c r="CN66" s="1315"/>
      <c r="CO66" s="1315"/>
      <c r="CP66" s="1315"/>
      <c r="CQ66" s="1315"/>
      <c r="CR66" s="1315"/>
      <c r="CS66" s="1315"/>
      <c r="CT66" s="1315"/>
      <c r="CU66" s="1315"/>
      <c r="CV66" s="1315"/>
      <c r="CW66" s="1315"/>
      <c r="CX66" s="1315"/>
      <c r="CY66" s="1315"/>
      <c r="CZ66" s="1315"/>
      <c r="DA66" s="1315"/>
      <c r="DB66" s="1315"/>
      <c r="DC66" s="1316"/>
    </row>
    <row r="67" spans="2:107">
      <c r="B67" s="397"/>
      <c r="AN67" s="1314"/>
      <c r="AO67" s="1315"/>
      <c r="AP67" s="1315"/>
      <c r="AQ67" s="1315"/>
      <c r="AR67" s="1315"/>
      <c r="AS67" s="1315"/>
      <c r="AT67" s="1315"/>
      <c r="AU67" s="1315"/>
      <c r="AV67" s="1315"/>
      <c r="AW67" s="1315"/>
      <c r="AX67" s="1315"/>
      <c r="AY67" s="1315"/>
      <c r="AZ67" s="1315"/>
      <c r="BA67" s="1315"/>
      <c r="BB67" s="1315"/>
      <c r="BC67" s="1315"/>
      <c r="BD67" s="1315"/>
      <c r="BE67" s="1315"/>
      <c r="BF67" s="1315"/>
      <c r="BG67" s="1315"/>
      <c r="BH67" s="1315"/>
      <c r="BI67" s="1315"/>
      <c r="BJ67" s="1315"/>
      <c r="BK67" s="1315"/>
      <c r="BL67" s="1315"/>
      <c r="BM67" s="1315"/>
      <c r="BN67" s="1315"/>
      <c r="BO67" s="1315"/>
      <c r="BP67" s="1315"/>
      <c r="BQ67" s="1315"/>
      <c r="BR67" s="1315"/>
      <c r="BS67" s="1315"/>
      <c r="BT67" s="1315"/>
      <c r="BU67" s="1315"/>
      <c r="BV67" s="1315"/>
      <c r="BW67" s="1315"/>
      <c r="BX67" s="1315"/>
      <c r="BY67" s="1315"/>
      <c r="BZ67" s="1315"/>
      <c r="CA67" s="1315"/>
      <c r="CB67" s="1315"/>
      <c r="CC67" s="1315"/>
      <c r="CD67" s="1315"/>
      <c r="CE67" s="1315"/>
      <c r="CF67" s="1315"/>
      <c r="CG67" s="1315"/>
      <c r="CH67" s="1315"/>
      <c r="CI67" s="1315"/>
      <c r="CJ67" s="1315"/>
      <c r="CK67" s="1315"/>
      <c r="CL67" s="1315"/>
      <c r="CM67" s="1315"/>
      <c r="CN67" s="1315"/>
      <c r="CO67" s="1315"/>
      <c r="CP67" s="1315"/>
      <c r="CQ67" s="1315"/>
      <c r="CR67" s="1315"/>
      <c r="CS67" s="1315"/>
      <c r="CT67" s="1315"/>
      <c r="CU67" s="1315"/>
      <c r="CV67" s="1315"/>
      <c r="CW67" s="1315"/>
      <c r="CX67" s="1315"/>
      <c r="CY67" s="1315"/>
      <c r="CZ67" s="1315"/>
      <c r="DA67" s="1315"/>
      <c r="DB67" s="1315"/>
      <c r="DC67" s="1316"/>
    </row>
    <row r="68" spans="2:107">
      <c r="B68" s="397"/>
      <c r="AN68" s="1314"/>
      <c r="AO68" s="1315"/>
      <c r="AP68" s="1315"/>
      <c r="AQ68" s="1315"/>
      <c r="AR68" s="1315"/>
      <c r="AS68" s="1315"/>
      <c r="AT68" s="1315"/>
      <c r="AU68" s="1315"/>
      <c r="AV68" s="1315"/>
      <c r="AW68" s="1315"/>
      <c r="AX68" s="1315"/>
      <c r="AY68" s="1315"/>
      <c r="AZ68" s="1315"/>
      <c r="BA68" s="1315"/>
      <c r="BB68" s="1315"/>
      <c r="BC68" s="1315"/>
      <c r="BD68" s="1315"/>
      <c r="BE68" s="1315"/>
      <c r="BF68" s="1315"/>
      <c r="BG68" s="1315"/>
      <c r="BH68" s="1315"/>
      <c r="BI68" s="1315"/>
      <c r="BJ68" s="1315"/>
      <c r="BK68" s="1315"/>
      <c r="BL68" s="1315"/>
      <c r="BM68" s="1315"/>
      <c r="BN68" s="1315"/>
      <c r="BO68" s="1315"/>
      <c r="BP68" s="1315"/>
      <c r="BQ68" s="1315"/>
      <c r="BR68" s="1315"/>
      <c r="BS68" s="1315"/>
      <c r="BT68" s="1315"/>
      <c r="BU68" s="1315"/>
      <c r="BV68" s="1315"/>
      <c r="BW68" s="1315"/>
      <c r="BX68" s="1315"/>
      <c r="BY68" s="1315"/>
      <c r="BZ68" s="1315"/>
      <c r="CA68" s="1315"/>
      <c r="CB68" s="1315"/>
      <c r="CC68" s="1315"/>
      <c r="CD68" s="1315"/>
      <c r="CE68" s="1315"/>
      <c r="CF68" s="1315"/>
      <c r="CG68" s="1315"/>
      <c r="CH68" s="1315"/>
      <c r="CI68" s="1315"/>
      <c r="CJ68" s="1315"/>
      <c r="CK68" s="1315"/>
      <c r="CL68" s="1315"/>
      <c r="CM68" s="1315"/>
      <c r="CN68" s="1315"/>
      <c r="CO68" s="1315"/>
      <c r="CP68" s="1315"/>
      <c r="CQ68" s="1315"/>
      <c r="CR68" s="1315"/>
      <c r="CS68" s="1315"/>
      <c r="CT68" s="1315"/>
      <c r="CU68" s="1315"/>
      <c r="CV68" s="1315"/>
      <c r="CW68" s="1315"/>
      <c r="CX68" s="1315"/>
      <c r="CY68" s="1315"/>
      <c r="CZ68" s="1315"/>
      <c r="DA68" s="1315"/>
      <c r="DB68" s="1315"/>
      <c r="DC68" s="1316"/>
    </row>
    <row r="69" spans="2:107">
      <c r="B69" s="397"/>
      <c r="AN69" s="1317"/>
      <c r="AO69" s="1318"/>
      <c r="AP69" s="1318"/>
      <c r="AQ69" s="1318"/>
      <c r="AR69" s="1318"/>
      <c r="AS69" s="1318"/>
      <c r="AT69" s="1318"/>
      <c r="AU69" s="1318"/>
      <c r="AV69" s="1318"/>
      <c r="AW69" s="1318"/>
      <c r="AX69" s="1318"/>
      <c r="AY69" s="1318"/>
      <c r="AZ69" s="1318"/>
      <c r="BA69" s="1318"/>
      <c r="BB69" s="1318"/>
      <c r="BC69" s="1318"/>
      <c r="BD69" s="1318"/>
      <c r="BE69" s="1318"/>
      <c r="BF69" s="1318"/>
      <c r="BG69" s="1318"/>
      <c r="BH69" s="1318"/>
      <c r="BI69" s="1318"/>
      <c r="BJ69" s="1318"/>
      <c r="BK69" s="1318"/>
      <c r="BL69" s="1318"/>
      <c r="BM69" s="1318"/>
      <c r="BN69" s="1318"/>
      <c r="BO69" s="1318"/>
      <c r="BP69" s="1318"/>
      <c r="BQ69" s="1318"/>
      <c r="BR69" s="1318"/>
      <c r="BS69" s="1318"/>
      <c r="BT69" s="1318"/>
      <c r="BU69" s="1318"/>
      <c r="BV69" s="1318"/>
      <c r="BW69" s="1318"/>
      <c r="BX69" s="1318"/>
      <c r="BY69" s="1318"/>
      <c r="BZ69" s="1318"/>
      <c r="CA69" s="1318"/>
      <c r="CB69" s="1318"/>
      <c r="CC69" s="1318"/>
      <c r="CD69" s="1318"/>
      <c r="CE69" s="1318"/>
      <c r="CF69" s="1318"/>
      <c r="CG69" s="1318"/>
      <c r="CH69" s="1318"/>
      <c r="CI69" s="1318"/>
      <c r="CJ69" s="1318"/>
      <c r="CK69" s="1318"/>
      <c r="CL69" s="1318"/>
      <c r="CM69" s="1318"/>
      <c r="CN69" s="1318"/>
      <c r="CO69" s="1318"/>
      <c r="CP69" s="1318"/>
      <c r="CQ69" s="1318"/>
      <c r="CR69" s="1318"/>
      <c r="CS69" s="1318"/>
      <c r="CT69" s="1318"/>
      <c r="CU69" s="1318"/>
      <c r="CV69" s="1318"/>
      <c r="CW69" s="1318"/>
      <c r="CX69" s="1318"/>
      <c r="CY69" s="1318"/>
      <c r="CZ69" s="1318"/>
      <c r="DA69" s="1318"/>
      <c r="DB69" s="1318"/>
      <c r="DC69" s="1319"/>
    </row>
    <row r="70" spans="2:107">
      <c r="B70" s="397"/>
      <c r="H70" s="419"/>
      <c r="I70" s="419"/>
      <c r="J70" s="420"/>
      <c r="K70" s="420"/>
      <c r="L70" s="421"/>
      <c r="M70" s="420"/>
      <c r="N70" s="421"/>
      <c r="AN70" s="406"/>
      <c r="AO70" s="406"/>
      <c r="AP70" s="406"/>
      <c r="AZ70" s="406"/>
      <c r="BA70" s="406"/>
      <c r="BB70" s="406"/>
      <c r="BL70" s="406"/>
      <c r="BM70" s="406"/>
      <c r="BN70" s="406"/>
      <c r="BX70" s="406"/>
      <c r="BY70" s="406"/>
      <c r="BZ70" s="406"/>
      <c r="CJ70" s="406"/>
      <c r="CK70" s="406"/>
      <c r="CL70" s="406"/>
      <c r="CV70" s="406"/>
      <c r="CW70" s="406"/>
      <c r="CX70" s="406"/>
    </row>
    <row r="71" spans="2:107">
      <c r="B71" s="397"/>
      <c r="G71" s="422"/>
      <c r="I71" s="423"/>
      <c r="J71" s="420"/>
      <c r="K71" s="420"/>
      <c r="L71" s="421"/>
      <c r="M71" s="420"/>
      <c r="N71" s="421"/>
      <c r="AM71" s="422"/>
      <c r="AN71" s="390" t="s">
        <v>605</v>
      </c>
    </row>
    <row r="72" spans="2:107">
      <c r="B72" s="397"/>
      <c r="G72" s="1320"/>
      <c r="H72" s="1320"/>
      <c r="I72" s="1320"/>
      <c r="J72" s="1320"/>
      <c r="K72" s="407"/>
      <c r="L72" s="407"/>
      <c r="M72" s="408"/>
      <c r="N72" s="408"/>
      <c r="AN72" s="1321"/>
      <c r="AO72" s="1322"/>
      <c r="AP72" s="1322"/>
      <c r="AQ72" s="1322"/>
      <c r="AR72" s="1322"/>
      <c r="AS72" s="1322"/>
      <c r="AT72" s="1322"/>
      <c r="AU72" s="1322"/>
      <c r="AV72" s="1322"/>
      <c r="AW72" s="1322"/>
      <c r="AX72" s="1322"/>
      <c r="AY72" s="1322"/>
      <c r="AZ72" s="1322"/>
      <c r="BA72" s="1322"/>
      <c r="BB72" s="1322"/>
      <c r="BC72" s="1322"/>
      <c r="BD72" s="1322"/>
      <c r="BE72" s="1322"/>
      <c r="BF72" s="1322"/>
      <c r="BG72" s="1322"/>
      <c r="BH72" s="1322"/>
      <c r="BI72" s="1322"/>
      <c r="BJ72" s="1322"/>
      <c r="BK72" s="1322"/>
      <c r="BL72" s="1322"/>
      <c r="BM72" s="1322"/>
      <c r="BN72" s="1322"/>
      <c r="BO72" s="1323"/>
      <c r="BP72" s="1324" t="s">
        <v>552</v>
      </c>
      <c r="BQ72" s="1324"/>
      <c r="BR72" s="1324"/>
      <c r="BS72" s="1324"/>
      <c r="BT72" s="1324"/>
      <c r="BU72" s="1324"/>
      <c r="BV72" s="1324"/>
      <c r="BW72" s="1324"/>
      <c r="BX72" s="1324" t="s">
        <v>553</v>
      </c>
      <c r="BY72" s="1324"/>
      <c r="BZ72" s="1324"/>
      <c r="CA72" s="1324"/>
      <c r="CB72" s="1324"/>
      <c r="CC72" s="1324"/>
      <c r="CD72" s="1324"/>
      <c r="CE72" s="1324"/>
      <c r="CF72" s="1324" t="s">
        <v>554</v>
      </c>
      <c r="CG72" s="1324"/>
      <c r="CH72" s="1324"/>
      <c r="CI72" s="1324"/>
      <c r="CJ72" s="1324"/>
      <c r="CK72" s="1324"/>
      <c r="CL72" s="1324"/>
      <c r="CM72" s="1324"/>
      <c r="CN72" s="1324" t="s">
        <v>555</v>
      </c>
      <c r="CO72" s="1324"/>
      <c r="CP72" s="1324"/>
      <c r="CQ72" s="1324"/>
      <c r="CR72" s="1324"/>
      <c r="CS72" s="1324"/>
      <c r="CT72" s="1324"/>
      <c r="CU72" s="1324"/>
      <c r="CV72" s="1324" t="s">
        <v>556</v>
      </c>
      <c r="CW72" s="1324"/>
      <c r="CX72" s="1324"/>
      <c r="CY72" s="1324"/>
      <c r="CZ72" s="1324"/>
      <c r="DA72" s="1324"/>
      <c r="DB72" s="1324"/>
      <c r="DC72" s="1324"/>
    </row>
    <row r="73" spans="2:107">
      <c r="B73" s="397"/>
      <c r="G73" s="1330"/>
      <c r="H73" s="1330"/>
      <c r="I73" s="1330"/>
      <c r="J73" s="1330"/>
      <c r="K73" s="1331"/>
      <c r="L73" s="1331"/>
      <c r="M73" s="1331"/>
      <c r="N73" s="1331"/>
      <c r="AM73" s="406"/>
      <c r="AN73" s="1327" t="s">
        <v>606</v>
      </c>
      <c r="AO73" s="1327"/>
      <c r="AP73" s="1327"/>
      <c r="AQ73" s="1327"/>
      <c r="AR73" s="1327"/>
      <c r="AS73" s="1327"/>
      <c r="AT73" s="1327"/>
      <c r="AU73" s="1327"/>
      <c r="AV73" s="1327"/>
      <c r="AW73" s="1327"/>
      <c r="AX73" s="1327"/>
      <c r="AY73" s="1327"/>
      <c r="AZ73" s="1327"/>
      <c r="BA73" s="1327"/>
      <c r="BB73" s="1327" t="s">
        <v>607</v>
      </c>
      <c r="BC73" s="1327"/>
      <c r="BD73" s="1327"/>
      <c r="BE73" s="1327"/>
      <c r="BF73" s="1327"/>
      <c r="BG73" s="1327"/>
      <c r="BH73" s="1327"/>
      <c r="BI73" s="1327"/>
      <c r="BJ73" s="1327"/>
      <c r="BK73" s="1327"/>
      <c r="BL73" s="1327"/>
      <c r="BM73" s="1327"/>
      <c r="BN73" s="1327"/>
      <c r="BO73" s="1327"/>
      <c r="BP73" s="1325">
        <v>45.5</v>
      </c>
      <c r="BQ73" s="1325"/>
      <c r="BR73" s="1325"/>
      <c r="BS73" s="1325"/>
      <c r="BT73" s="1325"/>
      <c r="BU73" s="1325"/>
      <c r="BV73" s="1325"/>
      <c r="BW73" s="1325"/>
      <c r="BX73" s="1325">
        <v>48.5</v>
      </c>
      <c r="BY73" s="1325"/>
      <c r="BZ73" s="1325"/>
      <c r="CA73" s="1325"/>
      <c r="CB73" s="1325"/>
      <c r="CC73" s="1325"/>
      <c r="CD73" s="1325"/>
      <c r="CE73" s="1325"/>
      <c r="CF73" s="1325">
        <v>48.3</v>
      </c>
      <c r="CG73" s="1325"/>
      <c r="CH73" s="1325"/>
      <c r="CI73" s="1325"/>
      <c r="CJ73" s="1325"/>
      <c r="CK73" s="1325"/>
      <c r="CL73" s="1325"/>
      <c r="CM73" s="1325"/>
      <c r="CN73" s="1325">
        <v>52.8</v>
      </c>
      <c r="CO73" s="1325"/>
      <c r="CP73" s="1325"/>
      <c r="CQ73" s="1325"/>
      <c r="CR73" s="1325"/>
      <c r="CS73" s="1325"/>
      <c r="CT73" s="1325"/>
      <c r="CU73" s="1325"/>
      <c r="CV73" s="1325">
        <v>50.7</v>
      </c>
      <c r="CW73" s="1325"/>
      <c r="CX73" s="1325"/>
      <c r="CY73" s="1325"/>
      <c r="CZ73" s="1325"/>
      <c r="DA73" s="1325"/>
      <c r="DB73" s="1325"/>
      <c r="DC73" s="1325"/>
    </row>
    <row r="74" spans="2:107">
      <c r="B74" s="397"/>
      <c r="G74" s="1330"/>
      <c r="H74" s="1330"/>
      <c r="I74" s="1330"/>
      <c r="J74" s="1330"/>
      <c r="K74" s="1331"/>
      <c r="L74" s="1331"/>
      <c r="M74" s="1331"/>
      <c r="N74" s="1331"/>
      <c r="AM74" s="406"/>
      <c r="AN74" s="1327"/>
      <c r="AO74" s="1327"/>
      <c r="AP74" s="1327"/>
      <c r="AQ74" s="1327"/>
      <c r="AR74" s="1327"/>
      <c r="AS74" s="1327"/>
      <c r="AT74" s="1327"/>
      <c r="AU74" s="1327"/>
      <c r="AV74" s="1327"/>
      <c r="AW74" s="1327"/>
      <c r="AX74" s="1327"/>
      <c r="AY74" s="1327"/>
      <c r="AZ74" s="1327"/>
      <c r="BA74" s="1327"/>
      <c r="BB74" s="1327"/>
      <c r="BC74" s="1327"/>
      <c r="BD74" s="1327"/>
      <c r="BE74" s="1327"/>
      <c r="BF74" s="1327"/>
      <c r="BG74" s="1327"/>
      <c r="BH74" s="1327"/>
      <c r="BI74" s="1327"/>
      <c r="BJ74" s="1327"/>
      <c r="BK74" s="1327"/>
      <c r="BL74" s="1327"/>
      <c r="BM74" s="1327"/>
      <c r="BN74" s="1327"/>
      <c r="BO74" s="1327"/>
      <c r="BP74" s="1325"/>
      <c r="BQ74" s="1325"/>
      <c r="BR74" s="1325"/>
      <c r="BS74" s="1325"/>
      <c r="BT74" s="1325"/>
      <c r="BU74" s="1325"/>
      <c r="BV74" s="1325"/>
      <c r="BW74" s="1325"/>
      <c r="BX74" s="1325"/>
      <c r="BY74" s="1325"/>
      <c r="BZ74" s="1325"/>
      <c r="CA74" s="1325"/>
      <c r="CB74" s="1325"/>
      <c r="CC74" s="1325"/>
      <c r="CD74" s="1325"/>
      <c r="CE74" s="1325"/>
      <c r="CF74" s="1325"/>
      <c r="CG74" s="1325"/>
      <c r="CH74" s="1325"/>
      <c r="CI74" s="1325"/>
      <c r="CJ74" s="1325"/>
      <c r="CK74" s="1325"/>
      <c r="CL74" s="1325"/>
      <c r="CM74" s="1325"/>
      <c r="CN74" s="1325"/>
      <c r="CO74" s="1325"/>
      <c r="CP74" s="1325"/>
      <c r="CQ74" s="1325"/>
      <c r="CR74" s="1325"/>
      <c r="CS74" s="1325"/>
      <c r="CT74" s="1325"/>
      <c r="CU74" s="1325"/>
      <c r="CV74" s="1325"/>
      <c r="CW74" s="1325"/>
      <c r="CX74" s="1325"/>
      <c r="CY74" s="1325"/>
      <c r="CZ74" s="1325"/>
      <c r="DA74" s="1325"/>
      <c r="DB74" s="1325"/>
      <c r="DC74" s="1325"/>
    </row>
    <row r="75" spans="2:107">
      <c r="B75" s="397"/>
      <c r="G75" s="1330"/>
      <c r="H75" s="1330"/>
      <c r="I75" s="1320"/>
      <c r="J75" s="1320"/>
      <c r="K75" s="1326"/>
      <c r="L75" s="1326"/>
      <c r="M75" s="1326"/>
      <c r="N75" s="1326"/>
      <c r="AM75" s="406"/>
      <c r="AN75" s="1327"/>
      <c r="AO75" s="1327"/>
      <c r="AP75" s="1327"/>
      <c r="AQ75" s="1327"/>
      <c r="AR75" s="1327"/>
      <c r="AS75" s="1327"/>
      <c r="AT75" s="1327"/>
      <c r="AU75" s="1327"/>
      <c r="AV75" s="1327"/>
      <c r="AW75" s="1327"/>
      <c r="AX75" s="1327"/>
      <c r="AY75" s="1327"/>
      <c r="AZ75" s="1327"/>
      <c r="BA75" s="1327"/>
      <c r="BB75" s="1327" t="s">
        <v>612</v>
      </c>
      <c r="BC75" s="1327"/>
      <c r="BD75" s="1327"/>
      <c r="BE75" s="1327"/>
      <c r="BF75" s="1327"/>
      <c r="BG75" s="1327"/>
      <c r="BH75" s="1327"/>
      <c r="BI75" s="1327"/>
      <c r="BJ75" s="1327"/>
      <c r="BK75" s="1327"/>
      <c r="BL75" s="1327"/>
      <c r="BM75" s="1327"/>
      <c r="BN75" s="1327"/>
      <c r="BO75" s="1327"/>
      <c r="BP75" s="1325">
        <v>8.9</v>
      </c>
      <c r="BQ75" s="1325"/>
      <c r="BR75" s="1325"/>
      <c r="BS75" s="1325"/>
      <c r="BT75" s="1325"/>
      <c r="BU75" s="1325"/>
      <c r="BV75" s="1325"/>
      <c r="BW75" s="1325"/>
      <c r="BX75" s="1325">
        <v>8.6999999999999993</v>
      </c>
      <c r="BY75" s="1325"/>
      <c r="BZ75" s="1325"/>
      <c r="CA75" s="1325"/>
      <c r="CB75" s="1325"/>
      <c r="CC75" s="1325"/>
      <c r="CD75" s="1325"/>
      <c r="CE75" s="1325"/>
      <c r="CF75" s="1325">
        <v>8.6</v>
      </c>
      <c r="CG75" s="1325"/>
      <c r="CH75" s="1325"/>
      <c r="CI75" s="1325"/>
      <c r="CJ75" s="1325"/>
      <c r="CK75" s="1325"/>
      <c r="CL75" s="1325"/>
      <c r="CM75" s="1325"/>
      <c r="CN75" s="1325">
        <v>8.6</v>
      </c>
      <c r="CO75" s="1325"/>
      <c r="CP75" s="1325"/>
      <c r="CQ75" s="1325"/>
      <c r="CR75" s="1325"/>
      <c r="CS75" s="1325"/>
      <c r="CT75" s="1325"/>
      <c r="CU75" s="1325"/>
      <c r="CV75" s="1325">
        <v>7.5</v>
      </c>
      <c r="CW75" s="1325"/>
      <c r="CX75" s="1325"/>
      <c r="CY75" s="1325"/>
      <c r="CZ75" s="1325"/>
      <c r="DA75" s="1325"/>
      <c r="DB75" s="1325"/>
      <c r="DC75" s="1325"/>
    </row>
    <row r="76" spans="2:107">
      <c r="B76" s="397"/>
      <c r="G76" s="1330"/>
      <c r="H76" s="1330"/>
      <c r="I76" s="1320"/>
      <c r="J76" s="1320"/>
      <c r="K76" s="1326"/>
      <c r="L76" s="1326"/>
      <c r="M76" s="1326"/>
      <c r="N76" s="1326"/>
      <c r="AM76" s="406"/>
      <c r="AN76" s="1327"/>
      <c r="AO76" s="1327"/>
      <c r="AP76" s="1327"/>
      <c r="AQ76" s="1327"/>
      <c r="AR76" s="1327"/>
      <c r="AS76" s="1327"/>
      <c r="AT76" s="1327"/>
      <c r="AU76" s="1327"/>
      <c r="AV76" s="1327"/>
      <c r="AW76" s="1327"/>
      <c r="AX76" s="1327"/>
      <c r="AY76" s="1327"/>
      <c r="AZ76" s="1327"/>
      <c r="BA76" s="1327"/>
      <c r="BB76" s="1327"/>
      <c r="BC76" s="1327"/>
      <c r="BD76" s="1327"/>
      <c r="BE76" s="1327"/>
      <c r="BF76" s="1327"/>
      <c r="BG76" s="1327"/>
      <c r="BH76" s="1327"/>
      <c r="BI76" s="1327"/>
      <c r="BJ76" s="1327"/>
      <c r="BK76" s="1327"/>
      <c r="BL76" s="1327"/>
      <c r="BM76" s="1327"/>
      <c r="BN76" s="1327"/>
      <c r="BO76" s="1327"/>
      <c r="BP76" s="1325"/>
      <c r="BQ76" s="1325"/>
      <c r="BR76" s="1325"/>
      <c r="BS76" s="1325"/>
      <c r="BT76" s="1325"/>
      <c r="BU76" s="1325"/>
      <c r="BV76" s="1325"/>
      <c r="BW76" s="1325"/>
      <c r="BX76" s="1325"/>
      <c r="BY76" s="1325"/>
      <c r="BZ76" s="1325"/>
      <c r="CA76" s="1325"/>
      <c r="CB76" s="1325"/>
      <c r="CC76" s="1325"/>
      <c r="CD76" s="1325"/>
      <c r="CE76" s="1325"/>
      <c r="CF76" s="1325"/>
      <c r="CG76" s="1325"/>
      <c r="CH76" s="1325"/>
      <c r="CI76" s="1325"/>
      <c r="CJ76" s="1325"/>
      <c r="CK76" s="1325"/>
      <c r="CL76" s="1325"/>
      <c r="CM76" s="1325"/>
      <c r="CN76" s="1325"/>
      <c r="CO76" s="1325"/>
      <c r="CP76" s="1325"/>
      <c r="CQ76" s="1325"/>
      <c r="CR76" s="1325"/>
      <c r="CS76" s="1325"/>
      <c r="CT76" s="1325"/>
      <c r="CU76" s="1325"/>
      <c r="CV76" s="1325"/>
      <c r="CW76" s="1325"/>
      <c r="CX76" s="1325"/>
      <c r="CY76" s="1325"/>
      <c r="CZ76" s="1325"/>
      <c r="DA76" s="1325"/>
      <c r="DB76" s="1325"/>
      <c r="DC76" s="1325"/>
    </row>
    <row r="77" spans="2:107">
      <c r="B77" s="397"/>
      <c r="G77" s="1320"/>
      <c r="H77" s="1320"/>
      <c r="I77" s="1320"/>
      <c r="J77" s="1320"/>
      <c r="K77" s="1331"/>
      <c r="L77" s="1331"/>
      <c r="M77" s="1331"/>
      <c r="N77" s="1331"/>
      <c r="AN77" s="1324" t="s">
        <v>609</v>
      </c>
      <c r="AO77" s="1324"/>
      <c r="AP77" s="1324"/>
      <c r="AQ77" s="1324"/>
      <c r="AR77" s="1324"/>
      <c r="AS77" s="1324"/>
      <c r="AT77" s="1324"/>
      <c r="AU77" s="1324"/>
      <c r="AV77" s="1324"/>
      <c r="AW77" s="1324"/>
      <c r="AX77" s="1324"/>
      <c r="AY77" s="1324"/>
      <c r="AZ77" s="1324"/>
      <c r="BA77" s="1324"/>
      <c r="BB77" s="1327" t="s">
        <v>607</v>
      </c>
      <c r="BC77" s="1327"/>
      <c r="BD77" s="1327"/>
      <c r="BE77" s="1327"/>
      <c r="BF77" s="1327"/>
      <c r="BG77" s="1327"/>
      <c r="BH77" s="1327"/>
      <c r="BI77" s="1327"/>
      <c r="BJ77" s="1327"/>
      <c r="BK77" s="1327"/>
      <c r="BL77" s="1327"/>
      <c r="BM77" s="1327"/>
      <c r="BN77" s="1327"/>
      <c r="BO77" s="1327"/>
      <c r="BP77" s="1325">
        <v>54.6</v>
      </c>
      <c r="BQ77" s="1325"/>
      <c r="BR77" s="1325"/>
      <c r="BS77" s="1325"/>
      <c r="BT77" s="1325"/>
      <c r="BU77" s="1325"/>
      <c r="BV77" s="1325"/>
      <c r="BW77" s="1325"/>
      <c r="BX77" s="1325">
        <v>53.2</v>
      </c>
      <c r="BY77" s="1325"/>
      <c r="BZ77" s="1325"/>
      <c r="CA77" s="1325"/>
      <c r="CB77" s="1325"/>
      <c r="CC77" s="1325"/>
      <c r="CD77" s="1325"/>
      <c r="CE77" s="1325"/>
      <c r="CF77" s="1325">
        <v>47.9</v>
      </c>
      <c r="CG77" s="1325"/>
      <c r="CH77" s="1325"/>
      <c r="CI77" s="1325"/>
      <c r="CJ77" s="1325"/>
      <c r="CK77" s="1325"/>
      <c r="CL77" s="1325"/>
      <c r="CM77" s="1325"/>
      <c r="CN77" s="1325">
        <v>49</v>
      </c>
      <c r="CO77" s="1325"/>
      <c r="CP77" s="1325"/>
      <c r="CQ77" s="1325"/>
      <c r="CR77" s="1325"/>
      <c r="CS77" s="1325"/>
      <c r="CT77" s="1325"/>
      <c r="CU77" s="1325"/>
      <c r="CV77" s="1325">
        <v>41.3</v>
      </c>
      <c r="CW77" s="1325"/>
      <c r="CX77" s="1325"/>
      <c r="CY77" s="1325"/>
      <c r="CZ77" s="1325"/>
      <c r="DA77" s="1325"/>
      <c r="DB77" s="1325"/>
      <c r="DC77" s="1325"/>
    </row>
    <row r="78" spans="2:107">
      <c r="B78" s="397"/>
      <c r="G78" s="1320"/>
      <c r="H78" s="1320"/>
      <c r="I78" s="1320"/>
      <c r="J78" s="1320"/>
      <c r="K78" s="1331"/>
      <c r="L78" s="1331"/>
      <c r="M78" s="1331"/>
      <c r="N78" s="1331"/>
      <c r="AN78" s="1324"/>
      <c r="AO78" s="1324"/>
      <c r="AP78" s="1324"/>
      <c r="AQ78" s="1324"/>
      <c r="AR78" s="1324"/>
      <c r="AS78" s="1324"/>
      <c r="AT78" s="1324"/>
      <c r="AU78" s="1324"/>
      <c r="AV78" s="1324"/>
      <c r="AW78" s="1324"/>
      <c r="AX78" s="1324"/>
      <c r="AY78" s="1324"/>
      <c r="AZ78" s="1324"/>
      <c r="BA78" s="1324"/>
      <c r="BB78" s="1327"/>
      <c r="BC78" s="1327"/>
      <c r="BD78" s="1327"/>
      <c r="BE78" s="1327"/>
      <c r="BF78" s="1327"/>
      <c r="BG78" s="1327"/>
      <c r="BH78" s="1327"/>
      <c r="BI78" s="1327"/>
      <c r="BJ78" s="1327"/>
      <c r="BK78" s="1327"/>
      <c r="BL78" s="1327"/>
      <c r="BM78" s="1327"/>
      <c r="BN78" s="1327"/>
      <c r="BO78" s="1327"/>
      <c r="BP78" s="1325"/>
      <c r="BQ78" s="1325"/>
      <c r="BR78" s="1325"/>
      <c r="BS78" s="1325"/>
      <c r="BT78" s="1325"/>
      <c r="BU78" s="1325"/>
      <c r="BV78" s="1325"/>
      <c r="BW78" s="1325"/>
      <c r="BX78" s="1325"/>
      <c r="BY78" s="1325"/>
      <c r="BZ78" s="1325"/>
      <c r="CA78" s="1325"/>
      <c r="CB78" s="1325"/>
      <c r="CC78" s="1325"/>
      <c r="CD78" s="1325"/>
      <c r="CE78" s="1325"/>
      <c r="CF78" s="1325"/>
      <c r="CG78" s="1325"/>
      <c r="CH78" s="1325"/>
      <c r="CI78" s="1325"/>
      <c r="CJ78" s="1325"/>
      <c r="CK78" s="1325"/>
      <c r="CL78" s="1325"/>
      <c r="CM78" s="1325"/>
      <c r="CN78" s="1325"/>
      <c r="CO78" s="1325"/>
      <c r="CP78" s="1325"/>
      <c r="CQ78" s="1325"/>
      <c r="CR78" s="1325"/>
      <c r="CS78" s="1325"/>
      <c r="CT78" s="1325"/>
      <c r="CU78" s="1325"/>
      <c r="CV78" s="1325"/>
      <c r="CW78" s="1325"/>
      <c r="CX78" s="1325"/>
      <c r="CY78" s="1325"/>
      <c r="CZ78" s="1325"/>
      <c r="DA78" s="1325"/>
      <c r="DB78" s="1325"/>
      <c r="DC78" s="1325"/>
    </row>
    <row r="79" spans="2:107">
      <c r="B79" s="397"/>
      <c r="G79" s="1320"/>
      <c r="H79" s="1320"/>
      <c r="I79" s="1329"/>
      <c r="J79" s="1329"/>
      <c r="K79" s="1332"/>
      <c r="L79" s="1332"/>
      <c r="M79" s="1332"/>
      <c r="N79" s="1332"/>
      <c r="AN79" s="1324"/>
      <c r="AO79" s="1324"/>
      <c r="AP79" s="1324"/>
      <c r="AQ79" s="1324"/>
      <c r="AR79" s="1324"/>
      <c r="AS79" s="1324"/>
      <c r="AT79" s="1324"/>
      <c r="AU79" s="1324"/>
      <c r="AV79" s="1324"/>
      <c r="AW79" s="1324"/>
      <c r="AX79" s="1324"/>
      <c r="AY79" s="1324"/>
      <c r="AZ79" s="1324"/>
      <c r="BA79" s="1324"/>
      <c r="BB79" s="1327" t="s">
        <v>612</v>
      </c>
      <c r="BC79" s="1327"/>
      <c r="BD79" s="1327"/>
      <c r="BE79" s="1327"/>
      <c r="BF79" s="1327"/>
      <c r="BG79" s="1327"/>
      <c r="BH79" s="1327"/>
      <c r="BI79" s="1327"/>
      <c r="BJ79" s="1327"/>
      <c r="BK79" s="1327"/>
      <c r="BL79" s="1327"/>
      <c r="BM79" s="1327"/>
      <c r="BN79" s="1327"/>
      <c r="BO79" s="1327"/>
      <c r="BP79" s="1325">
        <v>10</v>
      </c>
      <c r="BQ79" s="1325"/>
      <c r="BR79" s="1325"/>
      <c r="BS79" s="1325"/>
      <c r="BT79" s="1325"/>
      <c r="BU79" s="1325"/>
      <c r="BV79" s="1325"/>
      <c r="BW79" s="1325"/>
      <c r="BX79" s="1325">
        <v>9.8000000000000007</v>
      </c>
      <c r="BY79" s="1325"/>
      <c r="BZ79" s="1325"/>
      <c r="CA79" s="1325"/>
      <c r="CB79" s="1325"/>
      <c r="CC79" s="1325"/>
      <c r="CD79" s="1325"/>
      <c r="CE79" s="1325"/>
      <c r="CF79" s="1325">
        <v>9.6</v>
      </c>
      <c r="CG79" s="1325"/>
      <c r="CH79" s="1325"/>
      <c r="CI79" s="1325"/>
      <c r="CJ79" s="1325"/>
      <c r="CK79" s="1325"/>
      <c r="CL79" s="1325"/>
      <c r="CM79" s="1325"/>
      <c r="CN79" s="1325">
        <v>9.5</v>
      </c>
      <c r="CO79" s="1325"/>
      <c r="CP79" s="1325"/>
      <c r="CQ79" s="1325"/>
      <c r="CR79" s="1325"/>
      <c r="CS79" s="1325"/>
      <c r="CT79" s="1325"/>
      <c r="CU79" s="1325"/>
      <c r="CV79" s="1325">
        <v>9.1999999999999993</v>
      </c>
      <c r="CW79" s="1325"/>
      <c r="CX79" s="1325"/>
      <c r="CY79" s="1325"/>
      <c r="CZ79" s="1325"/>
      <c r="DA79" s="1325"/>
      <c r="DB79" s="1325"/>
      <c r="DC79" s="1325"/>
    </row>
    <row r="80" spans="2:107">
      <c r="B80" s="397"/>
      <c r="G80" s="1320"/>
      <c r="H80" s="1320"/>
      <c r="I80" s="1329"/>
      <c r="J80" s="1329"/>
      <c r="K80" s="1332"/>
      <c r="L80" s="1332"/>
      <c r="M80" s="1332"/>
      <c r="N80" s="1332"/>
      <c r="AN80" s="1324"/>
      <c r="AO80" s="1324"/>
      <c r="AP80" s="1324"/>
      <c r="AQ80" s="1324"/>
      <c r="AR80" s="1324"/>
      <c r="AS80" s="1324"/>
      <c r="AT80" s="1324"/>
      <c r="AU80" s="1324"/>
      <c r="AV80" s="1324"/>
      <c r="AW80" s="1324"/>
      <c r="AX80" s="1324"/>
      <c r="AY80" s="1324"/>
      <c r="AZ80" s="1324"/>
      <c r="BA80" s="1324"/>
      <c r="BB80" s="1327"/>
      <c r="BC80" s="1327"/>
      <c r="BD80" s="1327"/>
      <c r="BE80" s="1327"/>
      <c r="BF80" s="1327"/>
      <c r="BG80" s="1327"/>
      <c r="BH80" s="1327"/>
      <c r="BI80" s="1327"/>
      <c r="BJ80" s="1327"/>
      <c r="BK80" s="1327"/>
      <c r="BL80" s="1327"/>
      <c r="BM80" s="1327"/>
      <c r="BN80" s="1327"/>
      <c r="BO80" s="1327"/>
      <c r="BP80" s="1325"/>
      <c r="BQ80" s="1325"/>
      <c r="BR80" s="1325"/>
      <c r="BS80" s="1325"/>
      <c r="BT80" s="1325"/>
      <c r="BU80" s="1325"/>
      <c r="BV80" s="1325"/>
      <c r="BW80" s="1325"/>
      <c r="BX80" s="1325"/>
      <c r="BY80" s="1325"/>
      <c r="BZ80" s="1325"/>
      <c r="CA80" s="1325"/>
      <c r="CB80" s="1325"/>
      <c r="CC80" s="1325"/>
      <c r="CD80" s="1325"/>
      <c r="CE80" s="1325"/>
      <c r="CF80" s="1325"/>
      <c r="CG80" s="1325"/>
      <c r="CH80" s="1325"/>
      <c r="CI80" s="1325"/>
      <c r="CJ80" s="1325"/>
      <c r="CK80" s="1325"/>
      <c r="CL80" s="1325"/>
      <c r="CM80" s="1325"/>
      <c r="CN80" s="1325"/>
      <c r="CO80" s="1325"/>
      <c r="CP80" s="1325"/>
      <c r="CQ80" s="1325"/>
      <c r="CR80" s="1325"/>
      <c r="CS80" s="1325"/>
      <c r="CT80" s="1325"/>
      <c r="CU80" s="1325"/>
      <c r="CV80" s="1325"/>
      <c r="CW80" s="1325"/>
      <c r="CX80" s="1325"/>
      <c r="CY80" s="1325"/>
      <c r="CZ80" s="1325"/>
      <c r="DA80" s="1325"/>
      <c r="DB80" s="1325"/>
      <c r="DC80" s="1325"/>
    </row>
    <row r="81" spans="2:109">
      <c r="B81" s="397"/>
    </row>
    <row r="82" spans="2:109" ht="17.25">
      <c r="B82" s="397"/>
      <c r="K82" s="424"/>
      <c r="L82" s="424"/>
      <c r="M82" s="424"/>
      <c r="N82" s="424"/>
      <c r="AQ82" s="424"/>
      <c r="AR82" s="424"/>
      <c r="AS82" s="424"/>
      <c r="AT82" s="424"/>
      <c r="BC82" s="424"/>
      <c r="BD82" s="424"/>
      <c r="BE82" s="424"/>
      <c r="BF82" s="424"/>
      <c r="BO82" s="424"/>
      <c r="BP82" s="424"/>
      <c r="BQ82" s="424"/>
      <c r="BR82" s="424"/>
      <c r="CA82" s="424"/>
      <c r="CB82" s="424"/>
      <c r="CC82" s="424"/>
      <c r="CD82" s="424"/>
      <c r="CM82" s="424"/>
      <c r="CN82" s="424"/>
      <c r="CO82" s="424"/>
      <c r="CP82" s="424"/>
      <c r="CY82" s="424"/>
      <c r="CZ82" s="424"/>
      <c r="DA82" s="424"/>
      <c r="DB82" s="424"/>
      <c r="DC82" s="424"/>
    </row>
    <row r="83" spans="2:109">
      <c r="B83" s="399"/>
      <c r="C83" s="400"/>
      <c r="D83" s="400"/>
      <c r="E83" s="400"/>
      <c r="F83" s="400"/>
      <c r="G83" s="400"/>
      <c r="H83" s="400"/>
      <c r="I83" s="400"/>
      <c r="J83" s="400"/>
      <c r="K83" s="400"/>
      <c r="L83" s="400"/>
      <c r="M83" s="400"/>
      <c r="N83" s="400"/>
      <c r="O83" s="400"/>
      <c r="P83" s="400"/>
      <c r="Q83" s="400"/>
      <c r="R83" s="400"/>
      <c r="S83" s="400"/>
      <c r="T83" s="400"/>
      <c r="U83" s="400"/>
      <c r="V83" s="400"/>
      <c r="W83" s="400"/>
      <c r="X83" s="400"/>
      <c r="Y83" s="400"/>
      <c r="Z83" s="400"/>
      <c r="AA83" s="400"/>
      <c r="AB83" s="400"/>
      <c r="AC83" s="400"/>
      <c r="AD83" s="400"/>
      <c r="AE83" s="400"/>
      <c r="AF83" s="400"/>
      <c r="AG83" s="400"/>
      <c r="AH83" s="400"/>
      <c r="AI83" s="400"/>
      <c r="AJ83" s="400"/>
      <c r="AK83" s="400"/>
      <c r="AL83" s="400"/>
      <c r="AM83" s="400"/>
      <c r="AN83" s="400"/>
      <c r="AO83" s="400"/>
      <c r="AP83" s="400"/>
      <c r="AQ83" s="400"/>
      <c r="AR83" s="400"/>
      <c r="AS83" s="400"/>
      <c r="AT83" s="400"/>
      <c r="AU83" s="400"/>
      <c r="AV83" s="400"/>
      <c r="AW83" s="400"/>
      <c r="AX83" s="400"/>
      <c r="AY83" s="400"/>
      <c r="AZ83" s="400"/>
      <c r="BA83" s="400"/>
      <c r="BB83" s="400"/>
      <c r="BC83" s="400"/>
      <c r="BD83" s="400"/>
      <c r="BE83" s="400"/>
      <c r="BF83" s="400"/>
      <c r="BG83" s="400"/>
      <c r="BH83" s="400"/>
      <c r="BI83" s="400"/>
      <c r="BJ83" s="400"/>
      <c r="BK83" s="400"/>
      <c r="BL83" s="400"/>
      <c r="BM83" s="400"/>
      <c r="BN83" s="400"/>
      <c r="BO83" s="400"/>
      <c r="BP83" s="400"/>
      <c r="BQ83" s="400"/>
      <c r="BR83" s="400"/>
      <c r="BS83" s="400"/>
      <c r="BT83" s="400"/>
      <c r="BU83" s="400"/>
      <c r="BV83" s="400"/>
      <c r="BW83" s="400"/>
      <c r="BX83" s="400"/>
      <c r="BY83" s="400"/>
      <c r="BZ83" s="400"/>
      <c r="CA83" s="400"/>
      <c r="CB83" s="400"/>
      <c r="CC83" s="400"/>
      <c r="CD83" s="400"/>
      <c r="CE83" s="400"/>
      <c r="CF83" s="400"/>
      <c r="CG83" s="400"/>
      <c r="CH83" s="400"/>
      <c r="CI83" s="400"/>
      <c r="CJ83" s="400"/>
      <c r="CK83" s="400"/>
      <c r="CL83" s="400"/>
      <c r="CM83" s="400"/>
      <c r="CN83" s="400"/>
      <c r="CO83" s="400"/>
      <c r="CP83" s="400"/>
      <c r="CQ83" s="400"/>
      <c r="CR83" s="400"/>
      <c r="CS83" s="400"/>
      <c r="CT83" s="400"/>
      <c r="CU83" s="400"/>
      <c r="CV83" s="400"/>
      <c r="CW83" s="400"/>
      <c r="CX83" s="400"/>
      <c r="CY83" s="400"/>
      <c r="CZ83" s="400"/>
      <c r="DA83" s="400"/>
      <c r="DB83" s="400"/>
      <c r="DC83" s="400"/>
      <c r="DD83" s="401"/>
    </row>
    <row r="84" spans="2:109">
      <c r="DD84" s="390"/>
      <c r="DE84" s="390"/>
    </row>
    <row r="85" spans="2:109">
      <c r="DD85" s="390"/>
      <c r="DE85" s="390"/>
    </row>
    <row r="86" spans="2:109" hidden="1">
      <c r="DD86" s="390"/>
      <c r="DE86" s="390"/>
    </row>
    <row r="87" spans="2:109" hidden="1">
      <c r="K87" s="425"/>
      <c r="AQ87" s="425"/>
      <c r="BC87" s="425"/>
      <c r="BO87" s="425"/>
      <c r="CA87" s="425"/>
      <c r="CM87" s="425"/>
      <c r="CY87" s="425"/>
      <c r="DD87" s="390"/>
      <c r="DE87" s="390"/>
    </row>
    <row r="88" spans="2:109" hidden="1">
      <c r="DD88" s="390"/>
      <c r="DE88" s="390"/>
    </row>
    <row r="89" spans="2:109" hidden="1">
      <c r="DD89" s="390"/>
      <c r="DE89" s="390"/>
    </row>
    <row r="90" spans="2:109" hidden="1">
      <c r="DD90" s="390"/>
      <c r="DE90" s="390"/>
    </row>
    <row r="91" spans="2:109" hidden="1">
      <c r="DD91" s="390"/>
      <c r="DE91" s="390"/>
    </row>
    <row r="92" spans="2:109" ht="13.5" hidden="1" customHeight="1">
      <c r="DD92" s="390"/>
      <c r="DE92" s="390"/>
    </row>
    <row r="93" spans="2:109" ht="13.5" hidden="1" customHeight="1">
      <c r="DD93" s="390"/>
      <c r="DE93" s="390"/>
    </row>
    <row r="94" spans="2:109" ht="13.5" hidden="1" customHeight="1">
      <c r="DD94" s="390"/>
      <c r="DE94" s="390"/>
    </row>
    <row r="95" spans="2:109" ht="13.5" hidden="1" customHeight="1">
      <c r="DD95" s="390"/>
      <c r="DE95" s="390"/>
    </row>
    <row r="96" spans="2:109" ht="13.5" hidden="1" customHeight="1">
      <c r="DD96" s="390"/>
      <c r="DE96" s="390"/>
    </row>
    <row r="97" s="390" customFormat="1" ht="13.5" hidden="1" customHeight="1"/>
    <row r="98" s="390" customFormat="1" ht="13.5" hidden="1" customHeight="1"/>
    <row r="99" s="390" customFormat="1" ht="13.5" hidden="1" customHeight="1"/>
    <row r="100" s="390" customFormat="1" ht="13.5" hidden="1" customHeight="1"/>
    <row r="101" s="390" customFormat="1" ht="13.5" hidden="1" customHeight="1"/>
    <row r="102" s="390" customFormat="1" ht="13.5" hidden="1" customHeight="1"/>
    <row r="103" s="390" customFormat="1" ht="13.5" hidden="1" customHeight="1"/>
    <row r="104" s="390" customFormat="1" ht="13.5" hidden="1" customHeight="1"/>
    <row r="105" s="390" customFormat="1" ht="13.5" hidden="1" customHeight="1"/>
    <row r="106" s="390" customFormat="1" ht="13.5" hidden="1" customHeight="1"/>
    <row r="107" s="390" customFormat="1" ht="13.5" hidden="1" customHeight="1"/>
    <row r="108" s="390" customFormat="1" ht="13.5" hidden="1" customHeight="1"/>
    <row r="109" s="390" customFormat="1" ht="13.5" hidden="1" customHeight="1"/>
    <row r="110" s="390" customFormat="1" ht="13.5" hidden="1" customHeight="1"/>
    <row r="111" s="390" customFormat="1" ht="13.5" hidden="1" customHeight="1"/>
    <row r="112" s="390" customFormat="1" ht="13.5" hidden="1" customHeight="1"/>
    <row r="113" s="390" customFormat="1" ht="13.5" hidden="1" customHeight="1"/>
    <row r="114" s="390" customFormat="1" ht="13.5" hidden="1" customHeight="1"/>
    <row r="115" s="390" customFormat="1" ht="13.5" hidden="1" customHeight="1"/>
    <row r="116" s="390" customFormat="1" ht="13.5" hidden="1" customHeight="1"/>
    <row r="117" s="390" customFormat="1" ht="13.5" hidden="1" customHeight="1"/>
    <row r="118" s="390" customFormat="1" ht="13.5" hidden="1" customHeight="1"/>
    <row r="119" s="390" customFormat="1" ht="13.5" hidden="1" customHeight="1"/>
    <row r="120" s="390" customFormat="1" ht="13.5" hidden="1" customHeight="1"/>
    <row r="121" s="390" customFormat="1" ht="13.5" hidden="1" customHeight="1"/>
    <row r="122" s="390" customFormat="1" ht="13.5" hidden="1" customHeight="1"/>
    <row r="123" s="390" customFormat="1" ht="13.5" hidden="1" customHeight="1"/>
    <row r="124" s="390" customFormat="1" ht="13.5" hidden="1" customHeight="1"/>
    <row r="125" s="390" customFormat="1" ht="13.5" hidden="1" customHeight="1"/>
    <row r="126" s="390" customFormat="1" ht="13.5" hidden="1" customHeight="1"/>
    <row r="127" s="390" customFormat="1" ht="13.5" hidden="1" customHeight="1"/>
    <row r="128" s="390" customFormat="1" ht="13.5" hidden="1" customHeight="1"/>
    <row r="129" s="390" customFormat="1" ht="13.5" hidden="1" customHeight="1"/>
    <row r="130" s="390" customFormat="1" ht="13.5" hidden="1" customHeight="1"/>
    <row r="131" s="390" customFormat="1" ht="13.5" hidden="1" customHeight="1"/>
    <row r="132" s="390" customFormat="1" ht="13.5" hidden="1" customHeight="1"/>
    <row r="133" s="390" customFormat="1" ht="13.5" hidden="1" customHeight="1"/>
    <row r="134" s="390" customFormat="1" ht="13.5" hidden="1" customHeight="1"/>
    <row r="135" s="390" customFormat="1" ht="13.5" hidden="1" customHeight="1"/>
    <row r="136" s="390" customFormat="1" ht="13.5" hidden="1" customHeight="1"/>
    <row r="137" s="390" customFormat="1" ht="13.5" hidden="1" customHeight="1"/>
    <row r="138" s="390" customFormat="1" ht="13.5" hidden="1" customHeight="1"/>
    <row r="139" s="390" customFormat="1" ht="13.5" hidden="1" customHeight="1"/>
    <row r="140" s="390" customFormat="1" ht="13.5" hidden="1" customHeight="1"/>
    <row r="141" s="390" customFormat="1" ht="13.5" hidden="1" customHeight="1"/>
    <row r="142" s="390" customFormat="1" ht="13.5" hidden="1" customHeight="1"/>
    <row r="143" s="390" customFormat="1" ht="13.5" hidden="1" customHeight="1"/>
    <row r="144" s="390" customFormat="1" ht="13.5" hidden="1" customHeight="1"/>
    <row r="145" s="390" customFormat="1" ht="13.5" hidden="1" customHeight="1"/>
    <row r="146" s="390" customFormat="1" ht="13.5" hidden="1" customHeight="1"/>
    <row r="147" s="390" customFormat="1" ht="13.5" hidden="1" customHeight="1"/>
    <row r="148" s="390" customFormat="1" ht="13.5" hidden="1" customHeight="1"/>
    <row r="149" s="390" customFormat="1" ht="13.5" hidden="1" customHeight="1"/>
    <row r="150" s="390" customFormat="1" ht="13.5" hidden="1" customHeight="1"/>
    <row r="151" s="390" customFormat="1" ht="13.5" hidden="1" customHeight="1"/>
    <row r="152" s="390" customFormat="1" ht="13.5" hidden="1" customHeight="1"/>
    <row r="153" s="390" customFormat="1" ht="13.5" hidden="1" customHeight="1"/>
    <row r="154" s="390" customFormat="1" ht="13.5" hidden="1" customHeight="1"/>
    <row r="155" s="390" customFormat="1" ht="13.5" hidden="1" customHeight="1"/>
    <row r="156" s="390" customFormat="1" ht="13.5" hidden="1" customHeight="1"/>
    <row r="157" s="390" customFormat="1" ht="13.5" hidden="1" customHeight="1"/>
    <row r="158" s="390" customFormat="1" ht="13.5" hidden="1" customHeight="1"/>
    <row r="159" s="390" customFormat="1" ht="13.5" hidden="1" customHeight="1"/>
    <row r="160" s="390" customFormat="1" ht="13.5" hidden="1" customHeight="1"/>
  </sheetData>
  <sheetProtection algorithmName="SHA-512" hashValue="i5LWtmsrhlTvT00qHe1UK4lWcZ/zHXkU4eg564cJjK7rdYVjJSeLjg/2e4gv9C43MccaH1Gol94wult7ZWg8Kw==" saltValue="S668cTK1qZ8SyrfghPAL5Q==" spinCount="100000" sheet="1" objects="1" scenarios="1" formatCells="0"/>
  <dataConsolidate/>
  <mergeCells count="112">
    <mergeCell ref="G77:H80"/>
    <mergeCell ref="I77:J78"/>
    <mergeCell ref="K77:K78"/>
    <mergeCell ref="L77:L78"/>
    <mergeCell ref="M77:M78"/>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 ref="CV73:DC74"/>
    <mergeCell ref="I75:J76"/>
    <mergeCell ref="K75:K76"/>
    <mergeCell ref="L75:L76"/>
    <mergeCell ref="M75:M76"/>
    <mergeCell ref="N75:N76"/>
    <mergeCell ref="BB75:BO76"/>
    <mergeCell ref="BP75:BW76"/>
    <mergeCell ref="BX75:CE76"/>
    <mergeCell ref="CF75:CM76"/>
    <mergeCell ref="CN75:CU76"/>
    <mergeCell ref="CV75:DC76"/>
    <mergeCell ref="AN65:DC69"/>
    <mergeCell ref="BX55:CE56"/>
    <mergeCell ref="CF55:CM56"/>
    <mergeCell ref="CN55:CU56"/>
    <mergeCell ref="CV55:DC5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X73:CE74"/>
    <mergeCell ref="CF73:CM74"/>
    <mergeCell ref="CN73:CU74"/>
    <mergeCell ref="CV53:DC54"/>
    <mergeCell ref="G55:H58"/>
    <mergeCell ref="I55:J56"/>
    <mergeCell ref="K55:K56"/>
    <mergeCell ref="L55:L56"/>
    <mergeCell ref="M55:M56"/>
    <mergeCell ref="N55:N56"/>
    <mergeCell ref="AN55:BA58"/>
    <mergeCell ref="BB55:BO56"/>
    <mergeCell ref="BP55:BW56"/>
    <mergeCell ref="G51:H54"/>
    <mergeCell ref="BP57:BW58"/>
    <mergeCell ref="BX57:CE58"/>
    <mergeCell ref="CF57:CM58"/>
    <mergeCell ref="CN57:CU58"/>
    <mergeCell ref="CV57:DC58"/>
    <mergeCell ref="CN53:CU54"/>
    <mergeCell ref="I51:J52"/>
    <mergeCell ref="K51:K52"/>
    <mergeCell ref="L51:L52"/>
    <mergeCell ref="M51:M52"/>
    <mergeCell ref="N51:N52"/>
    <mergeCell ref="I57:J58"/>
    <mergeCell ref="K57:K58"/>
    <mergeCell ref="L57:L58"/>
    <mergeCell ref="M57:M58"/>
    <mergeCell ref="N57:N58"/>
    <mergeCell ref="BB57:BO58"/>
    <mergeCell ref="I53:J54"/>
    <mergeCell ref="K53:K54"/>
    <mergeCell ref="L53:L54"/>
    <mergeCell ref="M53:M54"/>
    <mergeCell ref="N53:N54"/>
    <mergeCell ref="BB53:BO54"/>
    <mergeCell ref="BP53:BW54"/>
    <mergeCell ref="BX53:CE54"/>
    <mergeCell ref="CF53:CM54"/>
    <mergeCell ref="AN51:BA54"/>
    <mergeCell ref="BB51:BO52"/>
    <mergeCell ref="BP51:BW52"/>
    <mergeCell ref="BX51:CE52"/>
    <mergeCell ref="CF51:CM52"/>
    <mergeCell ref="AN43:DC47"/>
    <mergeCell ref="G50:J50"/>
    <mergeCell ref="AN50:BO50"/>
    <mergeCell ref="BP50:BW50"/>
    <mergeCell ref="BX50:CE50"/>
    <mergeCell ref="CF50:CM50"/>
    <mergeCell ref="CN50:CU50"/>
    <mergeCell ref="CV50:DC50"/>
    <mergeCell ref="CV51:DC52"/>
    <mergeCell ref="CN51:CU52"/>
  </mergeCells>
  <phoneticPr fontId="2"/>
  <printOptions horizontalCentered="1" verticalCentered="1"/>
  <pageMargins left="0" right="0" top="0.19685039370078741" bottom="0" header="0.39370078740157483" footer="0"/>
  <pageSetup paperSize="8" scale="74" orientation="landscape"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25"/>
  <sheetViews>
    <sheetView showGridLines="0" zoomScale="78" zoomScaleNormal="78" zoomScaleSheetLayoutView="70" workbookViewId="0"/>
  </sheetViews>
  <sheetFormatPr defaultColWidth="0" defaultRowHeight="13.5" customHeight="1" zeroHeight="1"/>
  <cols>
    <col min="1" max="34" width="2.5" style="293" customWidth="1"/>
    <col min="35" max="122" width="2.5" style="292" customWidth="1"/>
    <col min="123" max="16384" width="2.5" style="292" hidden="1"/>
  </cols>
  <sheetData>
    <row r="1" spans="1:34" ht="13.5" customHeight="1">
      <c r="A1" s="292"/>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row>
    <row r="2" spans="1:34">
      <c r="S2" s="292"/>
      <c r="AH2" s="292"/>
    </row>
    <row r="3" spans="1:34">
      <c r="C3" s="292"/>
      <c r="D3" s="292"/>
      <c r="E3" s="292"/>
      <c r="F3" s="292"/>
      <c r="G3" s="292"/>
      <c r="H3" s="292"/>
      <c r="I3" s="292"/>
      <c r="J3" s="292"/>
      <c r="K3" s="292"/>
      <c r="L3" s="292"/>
      <c r="M3" s="292"/>
      <c r="N3" s="292"/>
      <c r="O3" s="292"/>
      <c r="P3" s="292"/>
      <c r="Q3" s="292"/>
      <c r="R3" s="292"/>
      <c r="S3" s="292"/>
      <c r="U3" s="292"/>
      <c r="V3" s="292"/>
      <c r="W3" s="292"/>
      <c r="X3" s="292"/>
      <c r="Y3" s="292"/>
      <c r="Z3" s="292"/>
      <c r="AA3" s="292"/>
      <c r="AB3" s="292"/>
      <c r="AC3" s="292"/>
      <c r="AD3" s="292"/>
      <c r="AE3" s="292"/>
      <c r="AF3" s="292"/>
      <c r="AG3" s="292"/>
      <c r="AH3" s="292"/>
    </row>
    <row r="4" spans="1:34"/>
    <row r="5" spans="1:34"/>
    <row r="6" spans="1:34"/>
    <row r="7" spans="1:34"/>
    <row r="8" spans="1:34"/>
    <row r="9" spans="1:34">
      <c r="AH9" s="292"/>
    </row>
    <row r="10" spans="1:34"/>
    <row r="11" spans="1:34"/>
    <row r="12" spans="1:34"/>
    <row r="13" spans="1:34"/>
    <row r="14" spans="1:34"/>
    <row r="15" spans="1:34"/>
    <row r="16" spans="1:34"/>
    <row r="17" spans="12:34">
      <c r="AH17" s="292"/>
    </row>
    <row r="18" spans="12:34"/>
    <row r="19" spans="12:34"/>
    <row r="20" spans="12:34">
      <c r="AH20" s="292"/>
    </row>
    <row r="21" spans="12:34">
      <c r="AH21" s="292"/>
    </row>
    <row r="22" spans="12:34"/>
    <row r="23" spans="12:34"/>
    <row r="24" spans="12:34">
      <c r="Q24" s="292"/>
    </row>
    <row r="25" spans="12:34"/>
    <row r="26" spans="12:34"/>
    <row r="27" spans="12:34"/>
    <row r="28" spans="12:34">
      <c r="O28" s="292"/>
      <c r="T28" s="292"/>
      <c r="AH28" s="292"/>
    </row>
    <row r="29" spans="12:34"/>
    <row r="30" spans="12:34"/>
    <row r="31" spans="12:34">
      <c r="Q31" s="292"/>
    </row>
    <row r="32" spans="12:34">
      <c r="L32" s="292"/>
    </row>
    <row r="33" spans="2:34">
      <c r="C33" s="292"/>
      <c r="E33" s="292"/>
      <c r="G33" s="292"/>
      <c r="I33" s="292"/>
      <c r="X33" s="292"/>
    </row>
    <row r="34" spans="2:34">
      <c r="B34" s="292"/>
      <c r="P34" s="292"/>
      <c r="R34" s="292"/>
      <c r="T34" s="292"/>
    </row>
    <row r="35" spans="2:34">
      <c r="D35" s="292"/>
      <c r="W35" s="292"/>
      <c r="AC35" s="292"/>
      <c r="AD35" s="292"/>
      <c r="AE35" s="292"/>
      <c r="AF35" s="292"/>
      <c r="AG35" s="292"/>
      <c r="AH35" s="292"/>
    </row>
    <row r="36" spans="2:34">
      <c r="H36" s="292"/>
      <c r="J36" s="292"/>
      <c r="K36" s="292"/>
      <c r="M36" s="292"/>
      <c r="Y36" s="292"/>
      <c r="Z36" s="292"/>
      <c r="AA36" s="292"/>
      <c r="AB36" s="292"/>
      <c r="AC36" s="292"/>
      <c r="AD36" s="292"/>
      <c r="AE36" s="292"/>
      <c r="AF36" s="292"/>
      <c r="AG36" s="292"/>
      <c r="AH36" s="292"/>
    </row>
    <row r="37" spans="2:34">
      <c r="AH37" s="292"/>
    </row>
    <row r="38" spans="2:34">
      <c r="AG38" s="292"/>
      <c r="AH38" s="292"/>
    </row>
    <row r="39" spans="2:34"/>
    <row r="40" spans="2:34">
      <c r="X40" s="292"/>
    </row>
    <row r="41" spans="2:34">
      <c r="R41" s="292"/>
    </row>
    <row r="42" spans="2:34">
      <c r="W42" s="292"/>
    </row>
    <row r="43" spans="2:34">
      <c r="Y43" s="292"/>
      <c r="Z43" s="292"/>
      <c r="AA43" s="292"/>
      <c r="AB43" s="292"/>
      <c r="AC43" s="292"/>
      <c r="AD43" s="292"/>
      <c r="AE43" s="292"/>
      <c r="AF43" s="292"/>
      <c r="AG43" s="292"/>
      <c r="AH43" s="292"/>
    </row>
    <row r="44" spans="2:34">
      <c r="AH44" s="292"/>
    </row>
    <row r="45" spans="2:34">
      <c r="X45" s="292"/>
    </row>
    <row r="46" spans="2:34"/>
    <row r="47" spans="2:34"/>
    <row r="48" spans="2:34">
      <c r="W48" s="292"/>
      <c r="Y48" s="292"/>
      <c r="Z48" s="292"/>
      <c r="AA48" s="292"/>
      <c r="AB48" s="292"/>
      <c r="AC48" s="292"/>
      <c r="AD48" s="292"/>
      <c r="AE48" s="292"/>
      <c r="AF48" s="292"/>
      <c r="AG48" s="292"/>
      <c r="AH48" s="292"/>
    </row>
    <row r="49" spans="28:34"/>
    <row r="50" spans="28:34">
      <c r="AE50" s="292"/>
      <c r="AF50" s="292"/>
      <c r="AG50" s="292"/>
      <c r="AH50" s="292"/>
    </row>
    <row r="51" spans="28:34">
      <c r="AC51" s="292"/>
      <c r="AD51" s="292"/>
      <c r="AE51" s="292"/>
      <c r="AF51" s="292"/>
      <c r="AG51" s="292"/>
      <c r="AH51" s="292"/>
    </row>
    <row r="52" spans="28:34"/>
    <row r="53" spans="28:34">
      <c r="AF53" s="292"/>
      <c r="AG53" s="292"/>
      <c r="AH53" s="292"/>
    </row>
    <row r="54" spans="28:34">
      <c r="AH54" s="292"/>
    </row>
    <row r="55" spans="28:34"/>
    <row r="56" spans="28:34">
      <c r="AB56" s="292"/>
      <c r="AC56" s="292"/>
      <c r="AD56" s="292"/>
      <c r="AE56" s="292"/>
      <c r="AF56" s="292"/>
      <c r="AG56" s="292"/>
      <c r="AH56" s="292"/>
    </row>
    <row r="57" spans="28:34">
      <c r="AH57" s="292"/>
    </row>
    <row r="58" spans="28:34">
      <c r="AH58" s="292"/>
    </row>
    <row r="59" spans="28:34"/>
    <row r="60" spans="28:34"/>
    <row r="61" spans="28:34"/>
    <row r="62" spans="28:34"/>
    <row r="63" spans="28:34">
      <c r="AH63" s="292"/>
    </row>
    <row r="64" spans="28:34">
      <c r="AG64" s="292"/>
      <c r="AH64" s="292"/>
    </row>
    <row r="65" spans="28:34"/>
    <row r="66" spans="28:34"/>
    <row r="67" spans="28:34"/>
    <row r="68" spans="28:34">
      <c r="AB68" s="292"/>
      <c r="AC68" s="292"/>
      <c r="AD68" s="292"/>
      <c r="AE68" s="292"/>
      <c r="AF68" s="292"/>
      <c r="AG68" s="292"/>
      <c r="AH68" s="292"/>
    </row>
    <row r="69" spans="28:34">
      <c r="AF69" s="292"/>
      <c r="AG69" s="292"/>
      <c r="AH69" s="292"/>
    </row>
    <row r="70" spans="28:34"/>
    <row r="71" spans="28:34"/>
    <row r="72" spans="28:34"/>
    <row r="73" spans="28:34"/>
    <row r="74" spans="28:34"/>
    <row r="75" spans="28:34">
      <c r="AH75" s="292"/>
    </row>
    <row r="76" spans="28:34">
      <c r="AF76" s="292"/>
      <c r="AG76" s="292"/>
      <c r="AH76" s="292"/>
    </row>
    <row r="77" spans="28:34">
      <c r="AG77" s="292"/>
      <c r="AH77" s="292"/>
    </row>
    <row r="78" spans="28:34"/>
    <row r="79" spans="28:34"/>
    <row r="80" spans="28:34"/>
    <row r="81" spans="25:34"/>
    <row r="82" spans="25:34">
      <c r="Y82" s="292"/>
    </row>
    <row r="83" spans="25:34">
      <c r="Y83" s="292"/>
      <c r="Z83" s="292"/>
      <c r="AA83" s="292"/>
      <c r="AB83" s="292"/>
      <c r="AC83" s="292"/>
      <c r="AD83" s="292"/>
      <c r="AE83" s="292"/>
      <c r="AF83" s="292"/>
      <c r="AG83" s="292"/>
      <c r="AH83" s="292"/>
    </row>
    <row r="84" spans="25:34"/>
    <row r="85" spans="25:34"/>
    <row r="86" spans="25:34"/>
    <row r="87" spans="25:34"/>
    <row r="88" spans="25:34">
      <c r="AH88" s="292"/>
    </row>
    <row r="89" spans="25:34"/>
    <row r="90" spans="25:34"/>
    <row r="91" spans="25:34"/>
    <row r="92" spans="25:34" ht="13.5" customHeight="1"/>
    <row r="93" spans="25:34" ht="13.5" customHeight="1"/>
    <row r="94" spans="25:34" ht="13.5" customHeight="1">
      <c r="AF94" s="292"/>
      <c r="AG94" s="292"/>
      <c r="AH94" s="292"/>
    </row>
    <row r="95" spans="25:34" ht="13.5" customHeight="1">
      <c r="AH95" s="292"/>
    </row>
    <row r="96" spans="25:34" ht="13.5" customHeight="1"/>
    <row r="97" spans="33:34" ht="13.5" customHeight="1"/>
    <row r="98" spans="33:34" ht="13.5" customHeight="1"/>
    <row r="99" spans="33:34" ht="13.5" customHeight="1"/>
    <row r="100" spans="33:34" ht="13.5" customHeight="1"/>
    <row r="101" spans="33:34" ht="13.5" customHeight="1">
      <c r="AH101" s="292"/>
    </row>
    <row r="102" spans="33:34" ht="13.5" customHeight="1"/>
    <row r="103" spans="33:34" ht="13.5" customHeight="1"/>
    <row r="104" spans="33:34" ht="13.5" customHeight="1">
      <c r="AG104" s="292"/>
      <c r="AH104" s="292"/>
    </row>
    <row r="105" spans="33:34" ht="13.5" customHeight="1"/>
    <row r="106" spans="33:34" ht="13.5" customHeight="1"/>
    <row r="107" spans="33:34" ht="13.5" customHeight="1"/>
    <row r="108" spans="33:34" ht="13.5" customHeight="1"/>
    <row r="109" spans="33:34" ht="13.5" customHeight="1"/>
    <row r="110" spans="33:34" ht="13.5" customHeight="1"/>
    <row r="111" spans="33:34" ht="13.5" customHeight="1"/>
    <row r="112" spans="33:34" ht="13.5" customHeight="1"/>
    <row r="113" spans="34:122" ht="13.5" customHeight="1"/>
    <row r="114" spans="34:122" ht="13.5" customHeight="1"/>
    <row r="115" spans="34:122" ht="13.5" customHeight="1"/>
    <row r="116" spans="34:122" ht="13.5" customHeight="1">
      <c r="AH116" s="292"/>
    </row>
    <row r="117" spans="34:122" ht="13.5" customHeight="1"/>
    <row r="118" spans="34:122" ht="13.5" customHeight="1"/>
    <row r="119" spans="34:122" ht="13.5" customHeight="1"/>
    <row r="120" spans="34:122" ht="13.5" customHeight="1">
      <c r="AH120" s="292"/>
    </row>
    <row r="121" spans="34:122" ht="13.5" customHeight="1">
      <c r="AH121" s="292"/>
    </row>
    <row r="122" spans="34:122" ht="13.5" customHeight="1"/>
    <row r="123" spans="34:122" ht="13.5" customHeight="1"/>
    <row r="124" spans="34:122" ht="13.5" customHeight="1"/>
    <row r="125" spans="34:122" ht="13.5" customHeight="1">
      <c r="DR125" s="292" t="s">
        <v>499</v>
      </c>
    </row>
  </sheetData>
  <sheetProtection algorithmName="SHA-512" hashValue="M/FnfMi+dcHinTI+0xTA7TKhbBpW3sO3ebBh8tuIQyHQvZJToITmjKH/pIPh8exDpcHQcqommsHmdNUPFfxdiQ==" saltValue="FKM/DEKCXBjYBpZ04etiFA==" spinCount="100000" sheet="1" objects="1" scenarios="1"/>
  <dataConsolidate/>
  <phoneticPr fontId="2"/>
  <printOptions horizontalCentered="1" verticalCentered="1"/>
  <pageMargins left="0" right="0" top="0.19685039370078741" bottom="0" header="0.39370078740157483" footer="0"/>
  <pageSetup paperSize="8" scale="53"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25"/>
  <sheetViews>
    <sheetView showGridLines="0" zoomScaleNormal="100" zoomScaleSheetLayoutView="55" workbookViewId="0"/>
  </sheetViews>
  <sheetFormatPr defaultColWidth="0" defaultRowHeight="13.5" customHeight="1" zeroHeight="1"/>
  <cols>
    <col min="1" max="34" width="2.5" style="293" customWidth="1"/>
    <col min="35" max="122" width="2.5" style="292" customWidth="1"/>
    <col min="123" max="16384" width="2.5" style="292" hidden="1"/>
  </cols>
  <sheetData>
    <row r="1" spans="2:34" ht="13.5" customHeight="1">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row>
    <row r="2" spans="2:34">
      <c r="S2" s="292"/>
      <c r="AH2" s="292"/>
    </row>
    <row r="3" spans="2:34">
      <c r="C3" s="292"/>
      <c r="D3" s="292"/>
      <c r="E3" s="292"/>
      <c r="F3" s="292"/>
      <c r="G3" s="292"/>
      <c r="H3" s="292"/>
      <c r="I3" s="292"/>
      <c r="J3" s="292"/>
      <c r="K3" s="292"/>
      <c r="L3" s="292"/>
      <c r="M3" s="292"/>
      <c r="N3" s="292"/>
      <c r="O3" s="292"/>
      <c r="P3" s="292"/>
      <c r="Q3" s="292"/>
      <c r="R3" s="292"/>
      <c r="S3" s="292"/>
      <c r="U3" s="292"/>
      <c r="V3" s="292"/>
      <c r="W3" s="292"/>
      <c r="X3" s="292"/>
      <c r="Y3" s="292"/>
      <c r="Z3" s="292"/>
      <c r="AA3" s="292"/>
      <c r="AB3" s="292"/>
      <c r="AC3" s="292"/>
      <c r="AD3" s="292"/>
      <c r="AE3" s="292"/>
      <c r="AF3" s="292"/>
      <c r="AG3" s="292"/>
      <c r="AH3" s="292"/>
    </row>
    <row r="4" spans="2:34"/>
    <row r="5" spans="2:34"/>
    <row r="6" spans="2:34"/>
    <row r="7" spans="2:34"/>
    <row r="8" spans="2:34"/>
    <row r="9" spans="2:34">
      <c r="AH9" s="292"/>
    </row>
    <row r="10" spans="2:34"/>
    <row r="11" spans="2:34"/>
    <row r="12" spans="2:34"/>
    <row r="13" spans="2:34"/>
    <row r="14" spans="2:34"/>
    <row r="15" spans="2:34"/>
    <row r="16" spans="2:34"/>
    <row r="17" spans="12:34">
      <c r="AH17" s="292"/>
    </row>
    <row r="18" spans="12:34"/>
    <row r="19" spans="12:34"/>
    <row r="20" spans="12:34">
      <c r="AH20" s="292"/>
    </row>
    <row r="21" spans="12:34">
      <c r="AH21" s="292"/>
    </row>
    <row r="22" spans="12:34"/>
    <row r="23" spans="12:34"/>
    <row r="24" spans="12:34">
      <c r="Q24" s="292"/>
    </row>
    <row r="25" spans="12:34"/>
    <row r="26" spans="12:34"/>
    <row r="27" spans="12:34"/>
    <row r="28" spans="12:34">
      <c r="O28" s="292"/>
      <c r="T28" s="292"/>
      <c r="AH28" s="292"/>
    </row>
    <row r="29" spans="12:34"/>
    <row r="30" spans="12:34"/>
    <row r="31" spans="12:34">
      <c r="Q31" s="292"/>
    </row>
    <row r="32" spans="12:34">
      <c r="L32" s="292"/>
    </row>
    <row r="33" spans="2:34">
      <c r="C33" s="292"/>
      <c r="E33" s="292"/>
      <c r="G33" s="292"/>
      <c r="I33" s="292"/>
      <c r="X33" s="292"/>
    </row>
    <row r="34" spans="2:34">
      <c r="B34" s="292"/>
      <c r="P34" s="292"/>
      <c r="R34" s="292"/>
      <c r="T34" s="292"/>
    </row>
    <row r="35" spans="2:34">
      <c r="D35" s="292"/>
      <c r="W35" s="292"/>
      <c r="AC35" s="292"/>
      <c r="AD35" s="292"/>
      <c r="AE35" s="292"/>
      <c r="AF35" s="292"/>
      <c r="AG35" s="292"/>
      <c r="AH35" s="292"/>
    </row>
    <row r="36" spans="2:34">
      <c r="H36" s="292"/>
      <c r="J36" s="292"/>
      <c r="K36" s="292"/>
      <c r="M36" s="292"/>
      <c r="Y36" s="292"/>
      <c r="Z36" s="292"/>
      <c r="AA36" s="292"/>
      <c r="AB36" s="292"/>
      <c r="AC36" s="292"/>
      <c r="AD36" s="292"/>
      <c r="AE36" s="292"/>
      <c r="AF36" s="292"/>
      <c r="AG36" s="292"/>
      <c r="AH36" s="292"/>
    </row>
    <row r="37" spans="2:34">
      <c r="AH37" s="292"/>
    </row>
    <row r="38" spans="2:34">
      <c r="AG38" s="292"/>
      <c r="AH38" s="292"/>
    </row>
    <row r="39" spans="2:34"/>
    <row r="40" spans="2:34">
      <c r="X40" s="292"/>
    </row>
    <row r="41" spans="2:34">
      <c r="R41" s="292"/>
    </row>
    <row r="42" spans="2:34">
      <c r="W42" s="292"/>
    </row>
    <row r="43" spans="2:34">
      <c r="Y43" s="292"/>
      <c r="Z43" s="292"/>
      <c r="AA43" s="292"/>
      <c r="AB43" s="292"/>
      <c r="AC43" s="292"/>
      <c r="AD43" s="292"/>
      <c r="AE43" s="292"/>
      <c r="AF43" s="292"/>
      <c r="AG43" s="292"/>
      <c r="AH43" s="292"/>
    </row>
    <row r="44" spans="2:34">
      <c r="AH44" s="292"/>
    </row>
    <row r="45" spans="2:34">
      <c r="X45" s="292"/>
    </row>
    <row r="46" spans="2:34"/>
    <row r="47" spans="2:34"/>
    <row r="48" spans="2:34">
      <c r="W48" s="292"/>
      <c r="Y48" s="292"/>
      <c r="Z48" s="292"/>
      <c r="AA48" s="292"/>
      <c r="AB48" s="292"/>
      <c r="AC48" s="292"/>
      <c r="AD48" s="292"/>
      <c r="AE48" s="292"/>
      <c r="AF48" s="292"/>
      <c r="AG48" s="292"/>
      <c r="AH48" s="292"/>
    </row>
    <row r="49" spans="28:34"/>
    <row r="50" spans="28:34">
      <c r="AE50" s="292"/>
      <c r="AF50" s="292"/>
      <c r="AG50" s="292"/>
      <c r="AH50" s="292"/>
    </row>
    <row r="51" spans="28:34">
      <c r="AC51" s="292"/>
      <c r="AD51" s="292"/>
      <c r="AE51" s="292"/>
      <c r="AF51" s="292"/>
      <c r="AG51" s="292"/>
      <c r="AH51" s="292"/>
    </row>
    <row r="52" spans="28:34"/>
    <row r="53" spans="28:34">
      <c r="AF53" s="292"/>
      <c r="AG53" s="292"/>
      <c r="AH53" s="292"/>
    </row>
    <row r="54" spans="28:34">
      <c r="AH54" s="292"/>
    </row>
    <row r="55" spans="28:34"/>
    <row r="56" spans="28:34">
      <c r="AB56" s="292"/>
      <c r="AC56" s="292"/>
      <c r="AD56" s="292"/>
      <c r="AE56" s="292"/>
      <c r="AF56" s="292"/>
      <c r="AG56" s="292"/>
      <c r="AH56" s="292"/>
    </row>
    <row r="57" spans="28:34">
      <c r="AH57" s="292"/>
    </row>
    <row r="58" spans="28:34">
      <c r="AH58" s="292"/>
    </row>
    <row r="59" spans="28:34">
      <c r="AG59" s="292"/>
      <c r="AH59" s="292"/>
    </row>
    <row r="60" spans="28:34"/>
    <row r="61" spans="28:34"/>
    <row r="62" spans="28:34"/>
    <row r="63" spans="28:34">
      <c r="AH63" s="292"/>
    </row>
    <row r="64" spans="28:34">
      <c r="AG64" s="292"/>
      <c r="AH64" s="292"/>
    </row>
    <row r="65" spans="28:34"/>
    <row r="66" spans="28:34"/>
    <row r="67" spans="28:34"/>
    <row r="68" spans="28:34">
      <c r="AB68" s="292"/>
      <c r="AC68" s="292"/>
      <c r="AD68" s="292"/>
      <c r="AE68" s="292"/>
      <c r="AF68" s="292"/>
      <c r="AG68" s="292"/>
      <c r="AH68" s="292"/>
    </row>
    <row r="69" spans="28:34">
      <c r="AF69" s="292"/>
      <c r="AG69" s="292"/>
      <c r="AH69" s="292"/>
    </row>
    <row r="70" spans="28:34"/>
    <row r="71" spans="28:34"/>
    <row r="72" spans="28:34"/>
    <row r="73" spans="28:34"/>
    <row r="74" spans="28:34"/>
    <row r="75" spans="28:34">
      <c r="AH75" s="292"/>
    </row>
    <row r="76" spans="28:34">
      <c r="AF76" s="292"/>
      <c r="AG76" s="292"/>
      <c r="AH76" s="292"/>
    </row>
    <row r="77" spans="28:34">
      <c r="AG77" s="292"/>
      <c r="AH77" s="292"/>
    </row>
    <row r="78" spans="28:34"/>
    <row r="79" spans="28:34"/>
    <row r="80" spans="28:34"/>
    <row r="81" spans="25:34"/>
    <row r="82" spans="25:34">
      <c r="Y82" s="292"/>
    </row>
    <row r="83" spans="25:34">
      <c r="Y83" s="292"/>
      <c r="Z83" s="292"/>
      <c r="AA83" s="292"/>
      <c r="AB83" s="292"/>
      <c r="AC83" s="292"/>
      <c r="AD83" s="292"/>
      <c r="AE83" s="292"/>
      <c r="AF83" s="292"/>
      <c r="AG83" s="292"/>
      <c r="AH83" s="292"/>
    </row>
    <row r="84" spans="25:34"/>
    <row r="85" spans="25:34"/>
    <row r="86" spans="25:34"/>
    <row r="87" spans="25:34"/>
    <row r="88" spans="25:34">
      <c r="AH88" s="292"/>
    </row>
    <row r="89" spans="25:34"/>
    <row r="90" spans="25:34"/>
    <row r="91" spans="25:34"/>
    <row r="92" spans="25:34" ht="13.5" customHeight="1"/>
    <row r="93" spans="25:34" ht="13.5" customHeight="1"/>
    <row r="94" spans="25:34" ht="13.5" customHeight="1">
      <c r="AF94" s="292"/>
      <c r="AG94" s="292"/>
      <c r="AH94" s="292"/>
    </row>
    <row r="95" spans="25:34" ht="13.5" customHeight="1">
      <c r="AH95" s="292"/>
    </row>
    <row r="96" spans="25:34" ht="13.5" customHeight="1"/>
    <row r="97" spans="33:34" ht="13.5" customHeight="1"/>
    <row r="98" spans="33:34" ht="13.5" customHeight="1"/>
    <row r="99" spans="33:34" ht="13.5" customHeight="1"/>
    <row r="100" spans="33:34" ht="13.5" customHeight="1"/>
    <row r="101" spans="33:34" ht="13.5" customHeight="1">
      <c r="AH101" s="292"/>
    </row>
    <row r="102" spans="33:34" ht="13.5" customHeight="1"/>
    <row r="103" spans="33:34" ht="13.5" customHeight="1"/>
    <row r="104" spans="33:34" ht="13.5" customHeight="1">
      <c r="AG104" s="292"/>
      <c r="AH104" s="292"/>
    </row>
    <row r="105" spans="33:34" ht="13.5" customHeight="1"/>
    <row r="106" spans="33:34" ht="13.5" customHeight="1"/>
    <row r="107" spans="33:34" ht="13.5" customHeight="1"/>
    <row r="108" spans="33:34" ht="13.5" customHeight="1"/>
    <row r="109" spans="33:34" ht="13.5" customHeight="1"/>
    <row r="110" spans="33:34" ht="13.5" customHeight="1"/>
    <row r="111" spans="33:34" ht="13.5" customHeight="1"/>
    <row r="112" spans="33:34" ht="13.5" customHeight="1"/>
    <row r="113" spans="34:122" ht="13.5" customHeight="1"/>
    <row r="114" spans="34:122" ht="13.5" customHeight="1"/>
    <row r="115" spans="34:122" ht="13.5" customHeight="1"/>
    <row r="116" spans="34:122" ht="13.5" customHeight="1">
      <c r="AH116" s="292"/>
    </row>
    <row r="117" spans="34:122" ht="13.5" customHeight="1"/>
    <row r="118" spans="34:122" ht="13.5" customHeight="1"/>
    <row r="119" spans="34:122" ht="13.5" customHeight="1"/>
    <row r="120" spans="34:122" ht="13.5" customHeight="1">
      <c r="AH120" s="292"/>
    </row>
    <row r="121" spans="34:122" ht="13.5" customHeight="1">
      <c r="AH121" s="292"/>
    </row>
    <row r="122" spans="34:122" ht="13.5" customHeight="1"/>
    <row r="123" spans="34:122" ht="13.5" customHeight="1"/>
    <row r="124" spans="34:122" ht="13.5" customHeight="1"/>
    <row r="125" spans="34:122" ht="13.5" customHeight="1">
      <c r="DR125" s="292" t="s">
        <v>499</v>
      </c>
    </row>
  </sheetData>
  <sheetProtection algorithmName="SHA-512" hashValue="umY8Skc+x6DhNndi9I4kkXcUf+9TVQk6C0BPBRmfk4BskQgaUCT7/KJvEaKB35x8KPkCfYzW79ekuT5m7kvnew==" saltValue="rtxrxUyFU83v25PM597aqQ==" spinCount="100000" sheet="1" objects="1" scenarios="1"/>
  <dataConsolidate/>
  <phoneticPr fontId="2"/>
  <printOptions horizontalCentered="1" verticalCentered="1"/>
  <pageMargins left="0" right="0" top="0.19685039370078741" bottom="0" header="0.39370078740157483" footer="0"/>
  <pageSetup paperSize="8" scale="53"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74"/>
  <sheetViews>
    <sheetView workbookViewId="0"/>
  </sheetViews>
  <sheetFormatPr defaultColWidth="11.125" defaultRowHeight="13.5"/>
  <cols>
    <col min="1" max="1" width="45.875" style="150" customWidth="1"/>
    <col min="2" max="8" width="13.375" style="150" customWidth="1"/>
    <col min="9" max="16384" width="11.125" style="150"/>
  </cols>
  <sheetData>
    <row r="1" spans="1:8">
      <c r="A1" s="144"/>
      <c r="B1" s="145"/>
      <c r="C1" s="146"/>
      <c r="D1" s="147"/>
      <c r="E1" s="148"/>
      <c r="F1" s="148"/>
      <c r="G1" s="148"/>
      <c r="H1" s="149"/>
    </row>
    <row r="2" spans="1:8">
      <c r="A2" s="151"/>
      <c r="B2" s="152"/>
      <c r="C2" s="153"/>
      <c r="D2" s="154" t="s">
        <v>52</v>
      </c>
      <c r="E2" s="155"/>
      <c r="F2" s="156" t="s">
        <v>549</v>
      </c>
      <c r="G2" s="157"/>
      <c r="H2" s="158"/>
    </row>
    <row r="3" spans="1:8">
      <c r="A3" s="154" t="s">
        <v>542</v>
      </c>
      <c r="B3" s="159"/>
      <c r="C3" s="160"/>
      <c r="D3" s="161">
        <v>48133</v>
      </c>
      <c r="E3" s="162"/>
      <c r="F3" s="163">
        <v>83280</v>
      </c>
      <c r="G3" s="164"/>
      <c r="H3" s="165"/>
    </row>
    <row r="4" spans="1:8">
      <c r="A4" s="166"/>
      <c r="B4" s="167"/>
      <c r="C4" s="168"/>
      <c r="D4" s="169">
        <v>20021</v>
      </c>
      <c r="E4" s="170"/>
      <c r="F4" s="171">
        <v>43123</v>
      </c>
      <c r="G4" s="172"/>
      <c r="H4" s="173"/>
    </row>
    <row r="5" spans="1:8">
      <c r="A5" s="154" t="s">
        <v>544</v>
      </c>
      <c r="B5" s="159"/>
      <c r="C5" s="160"/>
      <c r="D5" s="161">
        <v>68241</v>
      </c>
      <c r="E5" s="162"/>
      <c r="F5" s="163">
        <v>88968</v>
      </c>
      <c r="G5" s="164"/>
      <c r="H5" s="165"/>
    </row>
    <row r="6" spans="1:8">
      <c r="A6" s="166"/>
      <c r="B6" s="167"/>
      <c r="C6" s="168"/>
      <c r="D6" s="169">
        <v>33693</v>
      </c>
      <c r="E6" s="170"/>
      <c r="F6" s="171">
        <v>45482</v>
      </c>
      <c r="G6" s="172"/>
      <c r="H6" s="173"/>
    </row>
    <row r="7" spans="1:8">
      <c r="A7" s="154" t="s">
        <v>545</v>
      </c>
      <c r="B7" s="159"/>
      <c r="C7" s="160"/>
      <c r="D7" s="161">
        <v>55681</v>
      </c>
      <c r="E7" s="162"/>
      <c r="F7" s="163">
        <v>85173</v>
      </c>
      <c r="G7" s="164"/>
      <c r="H7" s="165"/>
    </row>
    <row r="8" spans="1:8">
      <c r="A8" s="166"/>
      <c r="B8" s="167"/>
      <c r="C8" s="168"/>
      <c r="D8" s="169">
        <v>33367</v>
      </c>
      <c r="E8" s="170"/>
      <c r="F8" s="171">
        <v>43913</v>
      </c>
      <c r="G8" s="172"/>
      <c r="H8" s="173"/>
    </row>
    <row r="9" spans="1:8">
      <c r="A9" s="154" t="s">
        <v>546</v>
      </c>
      <c r="B9" s="159"/>
      <c r="C9" s="160"/>
      <c r="D9" s="161">
        <v>58425</v>
      </c>
      <c r="E9" s="162"/>
      <c r="F9" s="163">
        <v>94081</v>
      </c>
      <c r="G9" s="164"/>
      <c r="H9" s="165"/>
    </row>
    <row r="10" spans="1:8">
      <c r="A10" s="166"/>
      <c r="B10" s="167"/>
      <c r="C10" s="168"/>
      <c r="D10" s="169">
        <v>41561</v>
      </c>
      <c r="E10" s="170"/>
      <c r="F10" s="171">
        <v>48949</v>
      </c>
      <c r="G10" s="172"/>
      <c r="H10" s="173"/>
    </row>
    <row r="11" spans="1:8">
      <c r="A11" s="154" t="s">
        <v>547</v>
      </c>
      <c r="B11" s="159"/>
      <c r="C11" s="160"/>
      <c r="D11" s="161">
        <v>68867</v>
      </c>
      <c r="E11" s="162"/>
      <c r="F11" s="163">
        <v>92632</v>
      </c>
      <c r="G11" s="164"/>
      <c r="H11" s="165"/>
    </row>
    <row r="12" spans="1:8">
      <c r="A12" s="166"/>
      <c r="B12" s="167"/>
      <c r="C12" s="174"/>
      <c r="D12" s="169">
        <v>40655</v>
      </c>
      <c r="E12" s="170"/>
      <c r="F12" s="171">
        <v>47978</v>
      </c>
      <c r="G12" s="172"/>
      <c r="H12" s="173"/>
    </row>
    <row r="13" spans="1:8">
      <c r="A13" s="154"/>
      <c r="B13" s="159"/>
      <c r="C13" s="175"/>
      <c r="D13" s="176">
        <v>59869</v>
      </c>
      <c r="E13" s="177"/>
      <c r="F13" s="178">
        <v>88827</v>
      </c>
      <c r="G13" s="179"/>
      <c r="H13" s="165"/>
    </row>
    <row r="14" spans="1:8">
      <c r="A14" s="166"/>
      <c r="B14" s="167"/>
      <c r="C14" s="168"/>
      <c r="D14" s="169">
        <v>33859</v>
      </c>
      <c r="E14" s="170"/>
      <c r="F14" s="171">
        <v>45889</v>
      </c>
      <c r="G14" s="172"/>
      <c r="H14" s="173"/>
    </row>
    <row r="17" spans="1:11">
      <c r="A17" s="150" t="s">
        <v>53</v>
      </c>
    </row>
    <row r="18" spans="1:11">
      <c r="A18" s="180"/>
      <c r="B18" s="180" t="str">
        <f>実質収支比率等に係る経年分析!F$46</f>
        <v>H28</v>
      </c>
      <c r="C18" s="180" t="str">
        <f>実質収支比率等に係る経年分析!G$46</f>
        <v>H29</v>
      </c>
      <c r="D18" s="180" t="str">
        <f>実質収支比率等に係る経年分析!H$46</f>
        <v>H30</v>
      </c>
      <c r="E18" s="180" t="str">
        <f>実質収支比率等に係る経年分析!I$46</f>
        <v>R01</v>
      </c>
      <c r="F18" s="180" t="str">
        <f>実質収支比率等に係る経年分析!J$46</f>
        <v>R02</v>
      </c>
    </row>
    <row r="19" spans="1:11">
      <c r="A19" s="180" t="s">
        <v>54</v>
      </c>
      <c r="B19" s="180">
        <f>ROUND(VALUE(SUBSTITUTE(実質収支比率等に係る経年分析!F$48,"▲","-")),2)</f>
        <v>2.7</v>
      </c>
      <c r="C19" s="180">
        <f>ROUND(VALUE(SUBSTITUTE(実質収支比率等に係る経年分析!G$48,"▲","-")),2)</f>
        <v>3.2</v>
      </c>
      <c r="D19" s="180">
        <f>ROUND(VALUE(SUBSTITUTE(実質収支比率等に係る経年分析!H$48,"▲","-")),2)</f>
        <v>2.42</v>
      </c>
      <c r="E19" s="180">
        <f>ROUND(VALUE(SUBSTITUTE(実質収支比率等に係る経年分析!I$48,"▲","-")),2)</f>
        <v>2.2799999999999998</v>
      </c>
      <c r="F19" s="180">
        <f>ROUND(VALUE(SUBSTITUTE(実質収支比率等に係る経年分析!J$48,"▲","-")),2)</f>
        <v>2.72</v>
      </c>
    </row>
    <row r="20" spans="1:11">
      <c r="A20" s="180" t="s">
        <v>55</v>
      </c>
      <c r="B20" s="180">
        <f>ROUND(VALUE(SUBSTITUTE(実質収支比率等に係る経年分析!F$47,"▲","-")),2)</f>
        <v>19.73</v>
      </c>
      <c r="C20" s="180">
        <f>ROUND(VALUE(SUBSTITUTE(実質収支比率等に係る経年分析!G$47,"▲","-")),2)</f>
        <v>20.29</v>
      </c>
      <c r="D20" s="180">
        <f>ROUND(VALUE(SUBSTITUTE(実質収支比率等に係る経年分析!H$47,"▲","-")),2)</f>
        <v>18.989999999999998</v>
      </c>
      <c r="E20" s="180">
        <f>ROUND(VALUE(SUBSTITUTE(実質収支比率等に係る経年分析!I$47,"▲","-")),2)</f>
        <v>17.600000000000001</v>
      </c>
      <c r="F20" s="180">
        <f>ROUND(VALUE(SUBSTITUTE(実質収支比率等に係る経年分析!J$47,"▲","-")),2)</f>
        <v>12.74</v>
      </c>
    </row>
    <row r="21" spans="1:11">
      <c r="A21" s="180" t="s">
        <v>56</v>
      </c>
      <c r="B21" s="180">
        <f>IF(ISNUMBER(VALUE(SUBSTITUTE(実質収支比率等に係る経年分析!F$49,"▲","-"))),ROUND(VALUE(SUBSTITUTE(実質収支比率等に係る経年分析!F$49,"▲","-")),2),NA())</f>
        <v>-0.43</v>
      </c>
      <c r="C21" s="180">
        <f>IF(ISNUMBER(VALUE(SUBSTITUTE(実質収支比率等に係る経年分析!G$49,"▲","-"))),ROUND(VALUE(SUBSTITUTE(実質収支比率等に係る経年分析!G$49,"▲","-")),2),NA())</f>
        <v>0.46</v>
      </c>
      <c r="D21" s="180">
        <f>IF(ISNUMBER(VALUE(SUBSTITUTE(実質収支比率等に係る経年分析!H$49,"▲","-"))),ROUND(VALUE(SUBSTITUTE(実質収支比率等に係る経年分析!H$49,"▲","-")),2),NA())</f>
        <v>-2.34</v>
      </c>
      <c r="E21" s="180">
        <f>IF(ISNUMBER(VALUE(SUBSTITUTE(実質収支比率等に係る経年分析!I$49,"▲","-"))),ROUND(VALUE(SUBSTITUTE(実質収支比率等に係る経年分析!I$49,"▲","-")),2),NA())</f>
        <v>-1.83</v>
      </c>
      <c r="F21" s="180">
        <f>IF(ISNUMBER(VALUE(SUBSTITUTE(実質収支比率等に係る経年分析!J$49,"▲","-"))),ROUND(VALUE(SUBSTITUTE(実質収支比率等に係る経年分析!J$49,"▲","-")),2),NA())</f>
        <v>-4.01</v>
      </c>
    </row>
    <row r="24" spans="1:11">
      <c r="A24" s="150" t="s">
        <v>57</v>
      </c>
    </row>
    <row r="25" spans="1:11">
      <c r="A25" s="181"/>
      <c r="B25" s="181" t="str">
        <f>連結実質赤字比率に係る赤字・黒字の構成分析!F$33</f>
        <v>H28</v>
      </c>
      <c r="C25" s="181"/>
      <c r="D25" s="181" t="str">
        <f>連結実質赤字比率に係る赤字・黒字の構成分析!G$33</f>
        <v>H29</v>
      </c>
      <c r="E25" s="181"/>
      <c r="F25" s="181" t="str">
        <f>連結実質赤字比率に係る赤字・黒字の構成分析!H$33</f>
        <v>H30</v>
      </c>
      <c r="G25" s="181"/>
      <c r="H25" s="181" t="str">
        <f>連結実質赤字比率に係る赤字・黒字の構成分析!I$33</f>
        <v>R01</v>
      </c>
      <c r="I25" s="181"/>
      <c r="J25" s="181" t="str">
        <f>連結実質赤字比率に係る赤字・黒字の構成分析!J$33</f>
        <v>R02</v>
      </c>
      <c r="K25" s="181"/>
    </row>
    <row r="26" spans="1:11">
      <c r="A26" s="181"/>
      <c r="B26" s="181" t="s">
        <v>58</v>
      </c>
      <c r="C26" s="181" t="s">
        <v>59</v>
      </c>
      <c r="D26" s="181" t="s">
        <v>58</v>
      </c>
      <c r="E26" s="181" t="s">
        <v>59</v>
      </c>
      <c r="F26" s="181" t="s">
        <v>58</v>
      </c>
      <c r="G26" s="181" t="s">
        <v>59</v>
      </c>
      <c r="H26" s="181" t="s">
        <v>58</v>
      </c>
      <c r="I26" s="181" t="s">
        <v>59</v>
      </c>
      <c r="J26" s="181" t="s">
        <v>58</v>
      </c>
      <c r="K26" s="181" t="s">
        <v>59</v>
      </c>
    </row>
    <row r="27" spans="1:11">
      <c r="A27" s="181" t="str">
        <f>IF(連結実質赤字比率に係る赤字・黒字の構成分析!C$43="",NA(),連結実質赤字比率に係る赤字・黒字の構成分析!C$43)</f>
        <v>その他会計（黒字）</v>
      </c>
      <c r="B27" s="181" t="e">
        <f>IF(ROUND(VALUE(SUBSTITUTE(連結実質赤字比率に係る赤字・黒字の構成分析!F$43,"▲", "-")), 2) &lt; 0, ABS(ROUND(VALUE(SUBSTITUTE(連結実質赤字比率に係る赤字・黒字の構成分析!F$43,"▲", "-")), 2)), NA())</f>
        <v>#N/A</v>
      </c>
      <c r="C27" s="181">
        <f>IF(ROUND(VALUE(SUBSTITUTE(連結実質赤字比率に係る赤字・黒字の構成分析!F$43,"▲", "-")), 2) &gt;= 0, ABS(ROUND(VALUE(SUBSTITUTE(連結実質赤字比率に係る赤字・黒字の構成分析!F$43,"▲", "-")), 2)), NA())</f>
        <v>0.05</v>
      </c>
      <c r="D27" s="181" t="e">
        <f>IF(ROUND(VALUE(SUBSTITUTE(連結実質赤字比率に係る赤字・黒字の構成分析!G$43,"▲", "-")), 2) &lt; 0, ABS(ROUND(VALUE(SUBSTITUTE(連結実質赤字比率に係る赤字・黒字の構成分析!G$43,"▲", "-")), 2)), NA())</f>
        <v>#N/A</v>
      </c>
      <c r="E27" s="181">
        <f>IF(ROUND(VALUE(SUBSTITUTE(連結実質赤字比率に係る赤字・黒字の構成分析!G$43,"▲", "-")), 2) &gt;= 0, ABS(ROUND(VALUE(SUBSTITUTE(連結実質赤字比率に係る赤字・黒字の構成分析!G$43,"▲", "-")), 2)), NA())</f>
        <v>0</v>
      </c>
      <c r="F27" s="181" t="e">
        <f>IF(ROUND(VALUE(SUBSTITUTE(連結実質赤字比率に係る赤字・黒字の構成分析!H$43,"▲", "-")), 2) &lt; 0, ABS(ROUND(VALUE(SUBSTITUTE(連結実質赤字比率に係る赤字・黒字の構成分析!H$43,"▲", "-")), 2)), NA())</f>
        <v>#N/A</v>
      </c>
      <c r="G27" s="181">
        <f>IF(ROUND(VALUE(SUBSTITUTE(連結実質赤字比率に係る赤字・黒字の構成分析!H$43,"▲", "-")), 2) &gt;= 0, ABS(ROUND(VALUE(SUBSTITUTE(連結実質赤字比率に係る赤字・黒字の構成分析!H$43,"▲", "-")), 2)), NA())</f>
        <v>0</v>
      </c>
      <c r="H27" s="181" t="e">
        <f>IF(ROUND(VALUE(SUBSTITUTE(連結実質赤字比率に係る赤字・黒字の構成分析!I$43,"▲", "-")), 2) &lt; 0, ABS(ROUND(VALUE(SUBSTITUTE(連結実質赤字比率に係る赤字・黒字の構成分析!I$43,"▲", "-")), 2)), NA())</f>
        <v>#N/A</v>
      </c>
      <c r="I27" s="181">
        <f>IF(ROUND(VALUE(SUBSTITUTE(連結実質赤字比率に係る赤字・黒字の構成分析!I$43,"▲", "-")), 2) &gt;= 0, ABS(ROUND(VALUE(SUBSTITUTE(連結実質赤字比率に係る赤字・黒字の構成分析!I$43,"▲", "-")), 2)), NA())</f>
        <v>0.37</v>
      </c>
      <c r="J27" s="181" t="e">
        <f>IF(ROUND(VALUE(SUBSTITUTE(連結実質赤字比率に係る赤字・黒字の構成分析!J$43,"▲", "-")), 2) &lt; 0, ABS(ROUND(VALUE(SUBSTITUTE(連結実質赤字比率に係る赤字・黒字の構成分析!J$43,"▲", "-")), 2)), NA())</f>
        <v>#N/A</v>
      </c>
      <c r="K27" s="181">
        <f>IF(ROUND(VALUE(SUBSTITUTE(連結実質赤字比率に係る赤字・黒字の構成分析!J$43,"▲", "-")), 2) &gt;= 0, ABS(ROUND(VALUE(SUBSTITUTE(連結実質赤字比率に係る赤字・黒字の構成分析!J$43,"▲", "-")), 2)), NA())</f>
        <v>0</v>
      </c>
    </row>
    <row r="28" spans="1:11">
      <c r="A28" s="181" t="str">
        <f>IF(連結実質赤字比率に係る赤字・黒字の構成分析!C$42="",NA(),連結実質赤字比率に係る赤字・黒字の構成分析!C$42)</f>
        <v>その他会計（赤字）</v>
      </c>
      <c r="B28" s="181" t="e">
        <f>IF(ROUND(VALUE(SUBSTITUTE(連結実質赤字比率に係る赤字・黒字の構成分析!F$42,"▲", "-")), 2) &lt; 0, ABS(ROUND(VALUE(SUBSTITUTE(連結実質赤字比率に係る赤字・黒字の構成分析!F$42,"▲", "-")), 2)), NA())</f>
        <v>#VALUE!</v>
      </c>
      <c r="C28" s="181" t="e">
        <f>IF(ROUND(VALUE(SUBSTITUTE(連結実質赤字比率に係る赤字・黒字の構成分析!F$42,"▲", "-")), 2) &gt;= 0, ABS(ROUND(VALUE(SUBSTITUTE(連結実質赤字比率に係る赤字・黒字の構成分析!F$42,"▲", "-")), 2)), NA())</f>
        <v>#VALUE!</v>
      </c>
      <c r="D28" s="181" t="e">
        <f>IF(ROUND(VALUE(SUBSTITUTE(連結実質赤字比率に係る赤字・黒字の構成分析!G$42,"▲", "-")), 2) &lt; 0, ABS(ROUND(VALUE(SUBSTITUTE(連結実質赤字比率に係る赤字・黒字の構成分析!G$42,"▲", "-")), 2)), NA())</f>
        <v>#VALUE!</v>
      </c>
      <c r="E28" s="181" t="e">
        <f>IF(ROUND(VALUE(SUBSTITUTE(連結実質赤字比率に係る赤字・黒字の構成分析!G$42,"▲", "-")), 2) &gt;= 0, ABS(ROUND(VALUE(SUBSTITUTE(連結実質赤字比率に係る赤字・黒字の構成分析!G$42,"▲", "-")), 2)), NA())</f>
        <v>#VALUE!</v>
      </c>
      <c r="F28" s="181" t="e">
        <f>IF(ROUND(VALUE(SUBSTITUTE(連結実質赤字比率に係る赤字・黒字の構成分析!H$42,"▲", "-")), 2) &lt; 0, ABS(ROUND(VALUE(SUBSTITUTE(連結実質赤字比率に係る赤字・黒字の構成分析!H$42,"▲", "-")), 2)), NA())</f>
        <v>#VALUE!</v>
      </c>
      <c r="G28" s="181" t="e">
        <f>IF(ROUND(VALUE(SUBSTITUTE(連結実質赤字比率に係る赤字・黒字の構成分析!H$42,"▲", "-")), 2) &gt;= 0, ABS(ROUND(VALUE(SUBSTITUTE(連結実質赤字比率に係る赤字・黒字の構成分析!H$42,"▲", "-")), 2)), NA())</f>
        <v>#VALUE!</v>
      </c>
      <c r="H28" s="181" t="e">
        <f>IF(ROUND(VALUE(SUBSTITUTE(連結実質赤字比率に係る赤字・黒字の構成分析!I$42,"▲", "-")), 2) &lt; 0, ABS(ROUND(VALUE(SUBSTITUTE(連結実質赤字比率に係る赤字・黒字の構成分析!I$42,"▲", "-")), 2)), NA())</f>
        <v>#VALUE!</v>
      </c>
      <c r="I28" s="181" t="e">
        <f>IF(ROUND(VALUE(SUBSTITUTE(連結実質赤字比率に係る赤字・黒字の構成分析!I$42,"▲", "-")), 2) &gt;= 0, ABS(ROUND(VALUE(SUBSTITUTE(連結実質赤字比率に係る赤字・黒字の構成分析!I$42,"▲", "-")), 2)), NA())</f>
        <v>#VALUE!</v>
      </c>
      <c r="J28" s="181" t="e">
        <f>IF(ROUND(VALUE(SUBSTITUTE(連結実質赤字比率に係る赤字・黒字の構成分析!J$42,"▲", "-")), 2) &lt; 0, ABS(ROUND(VALUE(SUBSTITUTE(連結実質赤字比率に係る赤字・黒字の構成分析!J$42,"▲", "-")), 2)), NA())</f>
        <v>#VALUE!</v>
      </c>
      <c r="K28" s="181" t="e">
        <f>IF(ROUND(VALUE(SUBSTITUTE(連結実質赤字比率に係る赤字・黒字の構成分析!J$42,"▲", "-")), 2) &gt;= 0, ABS(ROUND(VALUE(SUBSTITUTE(連結実質赤字比率に係る赤字・黒字の構成分析!J$42,"▲", "-")), 2)), NA())</f>
        <v>#VALUE!</v>
      </c>
    </row>
    <row r="29" spans="1:11">
      <c r="A29" s="181" t="str">
        <f>IF(連結実質赤字比率に係る赤字・黒字の構成分析!C$41="",NA(),連結実質赤字比率に係る赤字・黒字の構成分析!C$41)</f>
        <v>塩川駅西土地区画整理事業特別会計</v>
      </c>
      <c r="B29" s="181" t="e">
        <f>IF(ROUND(VALUE(SUBSTITUTE(連結実質赤字比率に係る赤字・黒字の構成分析!F$41,"▲", "-")), 2) &lt; 0, ABS(ROUND(VALUE(SUBSTITUTE(連結実質赤字比率に係る赤字・黒字の構成分析!F$41,"▲", "-")), 2)), NA())</f>
        <v>#N/A</v>
      </c>
      <c r="C29" s="181">
        <f>IF(ROUND(VALUE(SUBSTITUTE(連結実質赤字比率に係る赤字・黒字の構成分析!F$41,"▲", "-")), 2) &gt;= 0, ABS(ROUND(VALUE(SUBSTITUTE(連結実質赤字比率に係る赤字・黒字の構成分析!F$41,"▲", "-")), 2)), NA())</f>
        <v>0</v>
      </c>
      <c r="D29" s="181" t="e">
        <f>IF(ROUND(VALUE(SUBSTITUTE(連結実質赤字比率に係る赤字・黒字の構成分析!G$41,"▲", "-")), 2) &lt; 0, ABS(ROUND(VALUE(SUBSTITUTE(連結実質赤字比率に係る赤字・黒字の構成分析!G$41,"▲", "-")), 2)), NA())</f>
        <v>#N/A</v>
      </c>
      <c r="E29" s="181">
        <f>IF(ROUND(VALUE(SUBSTITUTE(連結実質赤字比率に係る赤字・黒字の構成分析!G$41,"▲", "-")), 2) &gt;= 0, ABS(ROUND(VALUE(SUBSTITUTE(連結実質赤字比率に係る赤字・黒字の構成分析!G$41,"▲", "-")), 2)), NA())</f>
        <v>0</v>
      </c>
      <c r="F29" s="181" t="e">
        <f>IF(ROUND(VALUE(SUBSTITUTE(連結実質赤字比率に係る赤字・黒字の構成分析!H$41,"▲", "-")), 2) &lt; 0, ABS(ROUND(VALUE(SUBSTITUTE(連結実質赤字比率に係る赤字・黒字の構成分析!H$41,"▲", "-")), 2)), NA())</f>
        <v>#N/A</v>
      </c>
      <c r="G29" s="181">
        <f>IF(ROUND(VALUE(SUBSTITUTE(連結実質赤字比率に係る赤字・黒字の構成分析!H$41,"▲", "-")), 2) &gt;= 0, ABS(ROUND(VALUE(SUBSTITUTE(連結実質赤字比率に係る赤字・黒字の構成分析!H$41,"▲", "-")), 2)), NA())</f>
        <v>0</v>
      </c>
      <c r="H29" s="181" t="e">
        <f>IF(ROUND(VALUE(SUBSTITUTE(連結実質赤字比率に係る赤字・黒字の構成分析!I$41,"▲", "-")), 2) &lt; 0, ABS(ROUND(VALUE(SUBSTITUTE(連結実質赤字比率に係る赤字・黒字の構成分析!I$41,"▲", "-")), 2)), NA())</f>
        <v>#N/A</v>
      </c>
      <c r="I29" s="181">
        <f>IF(ROUND(VALUE(SUBSTITUTE(連結実質赤字比率に係る赤字・黒字の構成分析!I$41,"▲", "-")), 2) &gt;= 0, ABS(ROUND(VALUE(SUBSTITUTE(連結実質赤字比率に係る赤字・黒字の構成分析!I$41,"▲", "-")), 2)), NA())</f>
        <v>0</v>
      </c>
      <c r="J29" s="181" t="e">
        <f>IF(ROUND(VALUE(SUBSTITUTE(連結実質赤字比率に係る赤字・黒字の構成分析!J$41,"▲", "-")), 2) &lt; 0, ABS(ROUND(VALUE(SUBSTITUTE(連結実質赤字比率に係る赤字・黒字の構成分析!J$41,"▲", "-")), 2)), NA())</f>
        <v>#N/A</v>
      </c>
      <c r="K29" s="181">
        <f>IF(ROUND(VALUE(SUBSTITUTE(連結実質赤字比率に係る赤字・黒字の構成分析!J$41,"▲", "-")), 2) &gt;= 0, ABS(ROUND(VALUE(SUBSTITUTE(連結実質赤字比率に係る赤字・黒字の構成分析!J$41,"▲", "-")), 2)), NA())</f>
        <v>0</v>
      </c>
    </row>
    <row r="30" spans="1:11">
      <c r="A30" s="181" t="str">
        <f>IF(連結実質赤字比率に係る赤字・黒字の構成分析!C$40="",NA(),連結実質赤字比率に係る赤字・黒字の構成分析!C$40)</f>
        <v>公有林整備事業特別会計</v>
      </c>
      <c r="B30" s="181" t="e">
        <f>IF(ROUND(VALUE(SUBSTITUTE(連結実質赤字比率に係る赤字・黒字の構成分析!F$40,"▲", "-")), 2) &lt; 0, ABS(ROUND(VALUE(SUBSTITUTE(連結実質赤字比率に係る赤字・黒字の構成分析!F$40,"▲", "-")), 2)), NA())</f>
        <v>#N/A</v>
      </c>
      <c r="C30" s="181">
        <f>IF(ROUND(VALUE(SUBSTITUTE(連結実質赤字比率に係る赤字・黒字の構成分析!F$40,"▲", "-")), 2) &gt;= 0, ABS(ROUND(VALUE(SUBSTITUTE(連結実質赤字比率に係る赤字・黒字の構成分析!F$40,"▲", "-")), 2)), NA())</f>
        <v>0</v>
      </c>
      <c r="D30" s="181" t="e">
        <f>IF(ROUND(VALUE(SUBSTITUTE(連結実質赤字比率に係る赤字・黒字の構成分析!G$40,"▲", "-")), 2) &lt; 0, ABS(ROUND(VALUE(SUBSTITUTE(連結実質赤字比率に係る赤字・黒字の構成分析!G$40,"▲", "-")), 2)), NA())</f>
        <v>#N/A</v>
      </c>
      <c r="E30" s="181">
        <f>IF(ROUND(VALUE(SUBSTITUTE(連結実質赤字比率に係る赤字・黒字の構成分析!G$40,"▲", "-")), 2) &gt;= 0, ABS(ROUND(VALUE(SUBSTITUTE(連結実質赤字比率に係る赤字・黒字の構成分析!G$40,"▲", "-")), 2)), NA())</f>
        <v>0</v>
      </c>
      <c r="F30" s="181" t="e">
        <f>IF(ROUND(VALUE(SUBSTITUTE(連結実質赤字比率に係る赤字・黒字の構成分析!H$40,"▲", "-")), 2) &lt; 0, ABS(ROUND(VALUE(SUBSTITUTE(連結実質赤字比率に係る赤字・黒字の構成分析!H$40,"▲", "-")), 2)), NA())</f>
        <v>#N/A</v>
      </c>
      <c r="G30" s="181">
        <f>IF(ROUND(VALUE(SUBSTITUTE(連結実質赤字比率に係る赤字・黒字の構成分析!H$40,"▲", "-")), 2) &gt;= 0, ABS(ROUND(VALUE(SUBSTITUTE(連結実質赤字比率に係る赤字・黒字の構成分析!H$40,"▲", "-")), 2)), NA())</f>
        <v>0</v>
      </c>
      <c r="H30" s="181" t="e">
        <f>IF(ROUND(VALUE(SUBSTITUTE(連結実質赤字比率に係る赤字・黒字の構成分析!I$40,"▲", "-")), 2) &lt; 0, ABS(ROUND(VALUE(SUBSTITUTE(連結実質赤字比率に係る赤字・黒字の構成分析!I$40,"▲", "-")), 2)), NA())</f>
        <v>#N/A</v>
      </c>
      <c r="I30" s="181">
        <f>IF(ROUND(VALUE(SUBSTITUTE(連結実質赤字比率に係る赤字・黒字の構成分析!I$40,"▲", "-")), 2) &gt;= 0, ABS(ROUND(VALUE(SUBSTITUTE(連結実質赤字比率に係る赤字・黒字の構成分析!I$40,"▲", "-")), 2)), NA())</f>
        <v>0</v>
      </c>
      <c r="J30" s="181" t="e">
        <f>IF(ROUND(VALUE(SUBSTITUTE(連結実質赤字比率に係る赤字・黒字の構成分析!J$40,"▲", "-")), 2) &lt; 0, ABS(ROUND(VALUE(SUBSTITUTE(連結実質赤字比率に係る赤字・黒字の構成分析!J$40,"▲", "-")), 2)), NA())</f>
        <v>#N/A</v>
      </c>
      <c r="K30" s="181">
        <f>IF(ROUND(VALUE(SUBSTITUTE(連結実質赤字比率に係る赤字・黒字の構成分析!J$40,"▲", "-")), 2) &gt;= 0, ABS(ROUND(VALUE(SUBSTITUTE(連結実質赤字比率に係る赤字・黒字の構成分析!J$40,"▲", "-")), 2)), NA())</f>
        <v>0</v>
      </c>
    </row>
    <row r="31" spans="1:11">
      <c r="A31" s="181" t="str">
        <f>IF(連結実質赤字比率に係る赤字・黒字の構成分析!C$39="",NA(),連結実質赤字比率に係る赤字・黒字の構成分析!C$39)</f>
        <v>後期高齢者医療事業特別会計</v>
      </c>
      <c r="B31" s="181" t="e">
        <f>IF(ROUND(VALUE(SUBSTITUTE(連結実質赤字比率に係る赤字・黒字の構成分析!F$39,"▲", "-")), 2) &lt; 0, ABS(ROUND(VALUE(SUBSTITUTE(連結実質赤字比率に係る赤字・黒字の構成分析!F$39,"▲", "-")), 2)), NA())</f>
        <v>#N/A</v>
      </c>
      <c r="C31" s="181">
        <f>IF(ROUND(VALUE(SUBSTITUTE(連結実質赤字比率に係る赤字・黒字の構成分析!F$39,"▲", "-")), 2) &gt;= 0, ABS(ROUND(VALUE(SUBSTITUTE(連結実質赤字比率に係る赤字・黒字の構成分析!F$39,"▲", "-")), 2)), NA())</f>
        <v>0</v>
      </c>
      <c r="D31" s="181" t="e">
        <f>IF(ROUND(VALUE(SUBSTITUTE(連結実質赤字比率に係る赤字・黒字の構成分析!G$39,"▲", "-")), 2) &lt; 0, ABS(ROUND(VALUE(SUBSTITUTE(連結実質赤字比率に係る赤字・黒字の構成分析!G$39,"▲", "-")), 2)), NA())</f>
        <v>#N/A</v>
      </c>
      <c r="E31" s="181">
        <f>IF(ROUND(VALUE(SUBSTITUTE(連結実質赤字比率に係る赤字・黒字の構成分析!G$39,"▲", "-")), 2) &gt;= 0, ABS(ROUND(VALUE(SUBSTITUTE(連結実質赤字比率に係る赤字・黒字の構成分析!G$39,"▲", "-")), 2)), NA())</f>
        <v>0</v>
      </c>
      <c r="F31" s="181" t="e">
        <f>IF(ROUND(VALUE(SUBSTITUTE(連結実質赤字比率に係る赤字・黒字の構成分析!H$39,"▲", "-")), 2) &lt; 0, ABS(ROUND(VALUE(SUBSTITUTE(連結実質赤字比率に係る赤字・黒字の構成分析!H$39,"▲", "-")), 2)), NA())</f>
        <v>#N/A</v>
      </c>
      <c r="G31" s="181">
        <f>IF(ROUND(VALUE(SUBSTITUTE(連結実質赤字比率に係る赤字・黒字の構成分析!H$39,"▲", "-")), 2) &gt;= 0, ABS(ROUND(VALUE(SUBSTITUTE(連結実質赤字比率に係る赤字・黒字の構成分析!H$39,"▲", "-")), 2)), NA())</f>
        <v>0</v>
      </c>
      <c r="H31" s="181" t="e">
        <f>IF(ROUND(VALUE(SUBSTITUTE(連結実質赤字比率に係る赤字・黒字の構成分析!I$39,"▲", "-")), 2) &lt; 0, ABS(ROUND(VALUE(SUBSTITUTE(連結実質赤字比率に係る赤字・黒字の構成分析!I$39,"▲", "-")), 2)), NA())</f>
        <v>#N/A</v>
      </c>
      <c r="I31" s="181">
        <f>IF(ROUND(VALUE(SUBSTITUTE(連結実質赤字比率に係る赤字・黒字の構成分析!I$39,"▲", "-")), 2) &gt;= 0, ABS(ROUND(VALUE(SUBSTITUTE(連結実質赤字比率に係る赤字・黒字の構成分析!I$39,"▲", "-")), 2)), NA())</f>
        <v>0</v>
      </c>
      <c r="J31" s="181" t="e">
        <f>IF(ROUND(VALUE(SUBSTITUTE(連結実質赤字比率に係る赤字・黒字の構成分析!J$39,"▲", "-")), 2) &lt; 0, ABS(ROUND(VALUE(SUBSTITUTE(連結実質赤字比率に係る赤字・黒字の構成分析!J$39,"▲", "-")), 2)), NA())</f>
        <v>#N/A</v>
      </c>
      <c r="K31" s="181">
        <f>IF(ROUND(VALUE(SUBSTITUTE(連結実質赤字比率に係る赤字・黒字の構成分析!J$39,"▲", "-")), 2) &gt;= 0, ABS(ROUND(VALUE(SUBSTITUTE(連結実質赤字比率に係る赤字・黒字の構成分析!J$39,"▲", "-")), 2)), NA())</f>
        <v>0</v>
      </c>
    </row>
    <row r="32" spans="1:11">
      <c r="A32" s="181" t="str">
        <f>IF(連結実質赤字比率に係る赤字・黒字の構成分析!C$38="",NA(),連結実質赤字比率に係る赤字・黒字の構成分析!C$38)</f>
        <v>下水道事業会計</v>
      </c>
      <c r="B32" s="181" t="e">
        <f>IF(ROUND(VALUE(SUBSTITUTE(連結実質赤字比率に係る赤字・黒字の構成分析!F$38,"▲", "-")), 2) &lt; 0, ABS(ROUND(VALUE(SUBSTITUTE(連結実質赤字比率に係る赤字・黒字の構成分析!F$38,"▲", "-")), 2)), NA())</f>
        <v>#VALUE!</v>
      </c>
      <c r="C32" s="181" t="e">
        <f>IF(ROUND(VALUE(SUBSTITUTE(連結実質赤字比率に係る赤字・黒字の構成分析!F$38,"▲", "-")), 2) &gt;= 0, ABS(ROUND(VALUE(SUBSTITUTE(連結実質赤字比率に係る赤字・黒字の構成分析!F$38,"▲", "-")), 2)), NA())</f>
        <v>#VALUE!</v>
      </c>
      <c r="D32" s="181" t="e">
        <f>IF(ROUND(VALUE(SUBSTITUTE(連結実質赤字比率に係る赤字・黒字の構成分析!G$38,"▲", "-")), 2) &lt; 0, ABS(ROUND(VALUE(SUBSTITUTE(連結実質赤字比率に係る赤字・黒字の構成分析!G$38,"▲", "-")), 2)), NA())</f>
        <v>#VALUE!</v>
      </c>
      <c r="E32" s="181" t="e">
        <f>IF(ROUND(VALUE(SUBSTITUTE(連結実質赤字比率に係る赤字・黒字の構成分析!G$38,"▲", "-")), 2) &gt;= 0, ABS(ROUND(VALUE(SUBSTITUTE(連結実質赤字比率に係る赤字・黒字の構成分析!G$38,"▲", "-")), 2)), NA())</f>
        <v>#VALUE!</v>
      </c>
      <c r="F32" s="181" t="e">
        <f>IF(ROUND(VALUE(SUBSTITUTE(連結実質赤字比率に係る赤字・黒字の構成分析!H$38,"▲", "-")), 2) &lt; 0, ABS(ROUND(VALUE(SUBSTITUTE(連結実質赤字比率に係る赤字・黒字の構成分析!H$38,"▲", "-")), 2)), NA())</f>
        <v>#VALUE!</v>
      </c>
      <c r="G32" s="181" t="e">
        <f>IF(ROUND(VALUE(SUBSTITUTE(連結実質赤字比率に係る赤字・黒字の構成分析!H$38,"▲", "-")), 2) &gt;= 0, ABS(ROUND(VALUE(SUBSTITUTE(連結実質赤字比率に係る赤字・黒字の構成分析!H$38,"▲", "-")), 2)), NA())</f>
        <v>#VALUE!</v>
      </c>
      <c r="H32" s="181" t="e">
        <f>IF(ROUND(VALUE(SUBSTITUTE(連結実質赤字比率に係る赤字・黒字の構成分析!I$38,"▲", "-")), 2) &lt; 0, ABS(ROUND(VALUE(SUBSTITUTE(連結実質赤字比率に係る赤字・黒字の構成分析!I$38,"▲", "-")), 2)), NA())</f>
        <v>#VALUE!</v>
      </c>
      <c r="I32" s="181" t="e">
        <f>IF(ROUND(VALUE(SUBSTITUTE(連結実質赤字比率に係る赤字・黒字の構成分析!I$38,"▲", "-")), 2) &gt;= 0, ABS(ROUND(VALUE(SUBSTITUTE(連結実質赤字比率に係る赤字・黒字の構成分析!I$38,"▲", "-")), 2)), NA())</f>
        <v>#VALUE!</v>
      </c>
      <c r="J32" s="181" t="e">
        <f>IF(ROUND(VALUE(SUBSTITUTE(連結実質赤字比率に係る赤字・黒字の構成分析!J$38,"▲", "-")), 2) &lt; 0, ABS(ROUND(VALUE(SUBSTITUTE(連結実質赤字比率に係る赤字・黒字の構成分析!J$38,"▲", "-")), 2)), NA())</f>
        <v>#N/A</v>
      </c>
      <c r="K32" s="181">
        <f>IF(ROUND(VALUE(SUBSTITUTE(連結実質赤字比率に係る赤字・黒字の構成分析!J$38,"▲", "-")), 2) &gt;= 0, ABS(ROUND(VALUE(SUBSTITUTE(連結実質赤字比率に係る赤字・黒字の構成分析!J$38,"▲", "-")), 2)), NA())</f>
        <v>0.52</v>
      </c>
    </row>
    <row r="33" spans="1:16">
      <c r="A33" s="181" t="str">
        <f>IF(連結実質赤字比率に係る赤字・黒字の構成分析!C$37="",NA(),連結実質赤字比率に係る赤字・黒字の構成分析!C$37)</f>
        <v>介護保険事業特別会計</v>
      </c>
      <c r="B33" s="181" t="e">
        <f>IF(ROUND(VALUE(SUBSTITUTE(連結実質赤字比率に係る赤字・黒字の構成分析!F$37,"▲", "-")), 2) &lt; 0, ABS(ROUND(VALUE(SUBSTITUTE(連結実質赤字比率に係る赤字・黒字の構成分析!F$37,"▲", "-")), 2)), NA())</f>
        <v>#N/A</v>
      </c>
      <c r="C33" s="181">
        <f>IF(ROUND(VALUE(SUBSTITUTE(連結実質赤字比率に係る赤字・黒字の構成分析!F$37,"▲", "-")), 2) &gt;= 0, ABS(ROUND(VALUE(SUBSTITUTE(連結実質赤字比率に係る赤字・黒字の構成分析!F$37,"▲", "-")), 2)), NA())</f>
        <v>0.79</v>
      </c>
      <c r="D33" s="181" t="e">
        <f>IF(ROUND(VALUE(SUBSTITUTE(連結実質赤字比率に係る赤字・黒字の構成分析!G$37,"▲", "-")), 2) &lt; 0, ABS(ROUND(VALUE(SUBSTITUTE(連結実質赤字比率に係る赤字・黒字の構成分析!G$37,"▲", "-")), 2)), NA())</f>
        <v>#N/A</v>
      </c>
      <c r="E33" s="181">
        <f>IF(ROUND(VALUE(SUBSTITUTE(連結実質赤字比率に係る赤字・黒字の構成分析!G$37,"▲", "-")), 2) &gt;= 0, ABS(ROUND(VALUE(SUBSTITUTE(連結実質赤字比率に係る赤字・黒字の構成分析!G$37,"▲", "-")), 2)), NA())</f>
        <v>0.55000000000000004</v>
      </c>
      <c r="F33" s="181" t="e">
        <f>IF(ROUND(VALUE(SUBSTITUTE(連結実質赤字比率に係る赤字・黒字の構成分析!H$37,"▲", "-")), 2) &lt; 0, ABS(ROUND(VALUE(SUBSTITUTE(連結実質赤字比率に係る赤字・黒字の構成分析!H$37,"▲", "-")), 2)), NA())</f>
        <v>#N/A</v>
      </c>
      <c r="G33" s="181">
        <f>IF(ROUND(VALUE(SUBSTITUTE(連結実質赤字比率に係る赤字・黒字の構成分析!H$37,"▲", "-")), 2) &gt;= 0, ABS(ROUND(VALUE(SUBSTITUTE(連結実質赤字比率に係る赤字・黒字の構成分析!H$37,"▲", "-")), 2)), NA())</f>
        <v>1.02</v>
      </c>
      <c r="H33" s="181" t="e">
        <f>IF(ROUND(VALUE(SUBSTITUTE(連結実質赤字比率に係る赤字・黒字の構成分析!I$37,"▲", "-")), 2) &lt; 0, ABS(ROUND(VALUE(SUBSTITUTE(連結実質赤字比率に係る赤字・黒字の構成分析!I$37,"▲", "-")), 2)), NA())</f>
        <v>#N/A</v>
      </c>
      <c r="I33" s="181">
        <f>IF(ROUND(VALUE(SUBSTITUTE(連結実質赤字比率に係る赤字・黒字の構成分析!I$37,"▲", "-")), 2) &gt;= 0, ABS(ROUND(VALUE(SUBSTITUTE(連結実質赤字比率に係る赤字・黒字の構成分析!I$37,"▲", "-")), 2)), NA())</f>
        <v>0.89</v>
      </c>
      <c r="J33" s="181" t="e">
        <f>IF(ROUND(VALUE(SUBSTITUTE(連結実質赤字比率に係る赤字・黒字の構成分析!J$37,"▲", "-")), 2) &lt; 0, ABS(ROUND(VALUE(SUBSTITUTE(連結実質赤字比率に係る赤字・黒字の構成分析!J$37,"▲", "-")), 2)), NA())</f>
        <v>#N/A</v>
      </c>
      <c r="K33" s="181">
        <f>IF(ROUND(VALUE(SUBSTITUTE(連結実質赤字比率に係る赤字・黒字の構成分析!J$37,"▲", "-")), 2) &gt;= 0, ABS(ROUND(VALUE(SUBSTITUTE(連結実質赤字比率に係る赤字・黒字の構成分析!J$37,"▲", "-")), 2)), NA())</f>
        <v>0.93</v>
      </c>
    </row>
    <row r="34" spans="1:16">
      <c r="A34" s="181" t="str">
        <f>IF(連結実質赤字比率に係る赤字・黒字の構成分析!C$36="",NA(),連結実質赤字比率に係る赤字・黒字の構成分析!C$36)</f>
        <v>国民健康保険事業特別会計</v>
      </c>
      <c r="B34" s="181" t="e">
        <f>IF(ROUND(VALUE(SUBSTITUTE(連結実質赤字比率に係る赤字・黒字の構成分析!F$36,"▲", "-")), 2) &lt; 0, ABS(ROUND(VALUE(SUBSTITUTE(連結実質赤字比率に係る赤字・黒字の構成分析!F$36,"▲", "-")), 2)), NA())</f>
        <v>#N/A</v>
      </c>
      <c r="C34" s="181">
        <f>IF(ROUND(VALUE(SUBSTITUTE(連結実質赤字比率に係る赤字・黒字の構成分析!F$36,"▲", "-")), 2) &gt;= 0, ABS(ROUND(VALUE(SUBSTITUTE(連結実質赤字比率に係る赤字・黒字の構成分析!F$36,"▲", "-")), 2)), NA())</f>
        <v>4.43</v>
      </c>
      <c r="D34" s="181" t="e">
        <f>IF(ROUND(VALUE(SUBSTITUTE(連結実質赤字比率に係る赤字・黒字の構成分析!G$36,"▲", "-")), 2) &lt; 0, ABS(ROUND(VALUE(SUBSTITUTE(連結実質赤字比率に係る赤字・黒字の構成分析!G$36,"▲", "-")), 2)), NA())</f>
        <v>#N/A</v>
      </c>
      <c r="E34" s="181">
        <f>IF(ROUND(VALUE(SUBSTITUTE(連結実質赤字比率に係る赤字・黒字の構成分析!G$36,"▲", "-")), 2) &gt;= 0, ABS(ROUND(VALUE(SUBSTITUTE(連結実質赤字比率に係る赤字・黒字の構成分析!G$36,"▲", "-")), 2)), NA())</f>
        <v>5.05</v>
      </c>
      <c r="F34" s="181" t="e">
        <f>IF(ROUND(VALUE(SUBSTITUTE(連結実質赤字比率に係る赤字・黒字の構成分析!H$36,"▲", "-")), 2) &lt; 0, ABS(ROUND(VALUE(SUBSTITUTE(連結実質赤字比率に係る赤字・黒字の構成分析!H$36,"▲", "-")), 2)), NA())</f>
        <v>#N/A</v>
      </c>
      <c r="G34" s="181">
        <f>IF(ROUND(VALUE(SUBSTITUTE(連結実質赤字比率に係る赤字・黒字の構成分析!H$36,"▲", "-")), 2) &gt;= 0, ABS(ROUND(VALUE(SUBSTITUTE(連結実質赤字比率に係る赤字・黒字の構成分析!H$36,"▲", "-")), 2)), NA())</f>
        <v>3.06</v>
      </c>
      <c r="H34" s="181" t="e">
        <f>IF(ROUND(VALUE(SUBSTITUTE(連結実質赤字比率に係る赤字・黒字の構成分析!I$36,"▲", "-")), 2) &lt; 0, ABS(ROUND(VALUE(SUBSTITUTE(連結実質赤字比率に係る赤字・黒字の構成分析!I$36,"▲", "-")), 2)), NA())</f>
        <v>#N/A</v>
      </c>
      <c r="I34" s="181">
        <f>IF(ROUND(VALUE(SUBSTITUTE(連結実質赤字比率に係る赤字・黒字の構成分析!I$36,"▲", "-")), 2) &gt;= 0, ABS(ROUND(VALUE(SUBSTITUTE(連結実質赤字比率に係る赤字・黒字の構成分析!I$36,"▲", "-")), 2)), NA())</f>
        <v>2.37</v>
      </c>
      <c r="J34" s="181" t="e">
        <f>IF(ROUND(VALUE(SUBSTITUTE(連結実質赤字比率に係る赤字・黒字の構成分析!J$36,"▲", "-")), 2) &lt; 0, ABS(ROUND(VALUE(SUBSTITUTE(連結実質赤字比率に係る赤字・黒字の構成分析!J$36,"▲", "-")), 2)), NA())</f>
        <v>#N/A</v>
      </c>
      <c r="K34" s="181">
        <f>IF(ROUND(VALUE(SUBSTITUTE(連結実質赤字比率に係る赤字・黒字の構成分析!J$36,"▲", "-")), 2) &gt;= 0, ABS(ROUND(VALUE(SUBSTITUTE(連結実質赤字比率に係る赤字・黒字の構成分析!J$36,"▲", "-")), 2)), NA())</f>
        <v>1.1200000000000001</v>
      </c>
    </row>
    <row r="35" spans="1:16">
      <c r="A35" s="181" t="str">
        <f>IF(連結実質赤字比率に係る赤字・黒字の構成分析!C$35="",NA(),連結実質赤字比率に係る赤字・黒字の構成分析!C$35)</f>
        <v>一般会計</v>
      </c>
      <c r="B35" s="181" t="e">
        <f>IF(ROUND(VALUE(SUBSTITUTE(連結実質赤字比率に係る赤字・黒字の構成分析!F$35,"▲", "-")), 2) &lt; 0, ABS(ROUND(VALUE(SUBSTITUTE(連結実質赤字比率に係る赤字・黒字の構成分析!F$35,"▲", "-")), 2)), NA())</f>
        <v>#N/A</v>
      </c>
      <c r="C35" s="181">
        <f>IF(ROUND(VALUE(SUBSTITUTE(連結実質赤字比率に係る赤字・黒字の構成分析!F$35,"▲", "-")), 2) &gt;= 0, ABS(ROUND(VALUE(SUBSTITUTE(連結実質赤字比率に係る赤字・黒字の構成分析!F$35,"▲", "-")), 2)), NA())</f>
        <v>2.7</v>
      </c>
      <c r="D35" s="181" t="e">
        <f>IF(ROUND(VALUE(SUBSTITUTE(連結実質赤字比率に係る赤字・黒字の構成分析!G$35,"▲", "-")), 2) &lt; 0, ABS(ROUND(VALUE(SUBSTITUTE(連結実質赤字比率に係る赤字・黒字の構成分析!G$35,"▲", "-")), 2)), NA())</f>
        <v>#N/A</v>
      </c>
      <c r="E35" s="181">
        <f>IF(ROUND(VALUE(SUBSTITUTE(連結実質赤字比率に係る赤字・黒字の構成分析!G$35,"▲", "-")), 2) &gt;= 0, ABS(ROUND(VALUE(SUBSTITUTE(連結実質赤字比率に係る赤字・黒字の構成分析!G$35,"▲", "-")), 2)), NA())</f>
        <v>3.19</v>
      </c>
      <c r="F35" s="181" t="e">
        <f>IF(ROUND(VALUE(SUBSTITUTE(連結実質赤字比率に係る赤字・黒字の構成分析!H$35,"▲", "-")), 2) &lt; 0, ABS(ROUND(VALUE(SUBSTITUTE(連結実質赤字比率に係る赤字・黒字の構成分析!H$35,"▲", "-")), 2)), NA())</f>
        <v>#N/A</v>
      </c>
      <c r="G35" s="181">
        <f>IF(ROUND(VALUE(SUBSTITUTE(連結実質赤字比率に係る赤字・黒字の構成分析!H$35,"▲", "-")), 2) &gt;= 0, ABS(ROUND(VALUE(SUBSTITUTE(連結実質赤字比率に係る赤字・黒字の構成分析!H$35,"▲", "-")), 2)), NA())</f>
        <v>2.41</v>
      </c>
      <c r="H35" s="181" t="e">
        <f>IF(ROUND(VALUE(SUBSTITUTE(連結実質赤字比率に係る赤字・黒字の構成分析!I$35,"▲", "-")), 2) &lt; 0, ABS(ROUND(VALUE(SUBSTITUTE(連結実質赤字比率に係る赤字・黒字の構成分析!I$35,"▲", "-")), 2)), NA())</f>
        <v>#N/A</v>
      </c>
      <c r="I35" s="181">
        <f>IF(ROUND(VALUE(SUBSTITUTE(連結実質赤字比率に係る赤字・黒字の構成分析!I$35,"▲", "-")), 2) &gt;= 0, ABS(ROUND(VALUE(SUBSTITUTE(連結実質赤字比率に係る赤字・黒字の構成分析!I$35,"▲", "-")), 2)), NA())</f>
        <v>2.27</v>
      </c>
      <c r="J35" s="181" t="e">
        <f>IF(ROUND(VALUE(SUBSTITUTE(連結実質赤字比率に係る赤字・黒字の構成分析!J$35,"▲", "-")), 2) &lt; 0, ABS(ROUND(VALUE(SUBSTITUTE(連結実質赤字比率に係る赤字・黒字の構成分析!J$35,"▲", "-")), 2)), NA())</f>
        <v>#N/A</v>
      </c>
      <c r="K35" s="181">
        <f>IF(ROUND(VALUE(SUBSTITUTE(連結実質赤字比率に係る赤字・黒字の構成分析!J$35,"▲", "-")), 2) &gt;= 0, ABS(ROUND(VALUE(SUBSTITUTE(連結実質赤字比率に係る赤字・黒字の構成分析!J$35,"▲", "-")), 2)), NA())</f>
        <v>2.71</v>
      </c>
    </row>
    <row r="36" spans="1:16">
      <c r="A36" s="181" t="str">
        <f>IF(連結実質赤字比率に係る赤字・黒字の構成分析!C$34="",NA(),連結実質赤字比率に係る赤字・黒字の構成分析!C$34)</f>
        <v>水道事業会計</v>
      </c>
      <c r="B36" s="181" t="e">
        <f>IF(ROUND(VALUE(SUBSTITUTE(連結実質赤字比率に係る赤字・黒字の構成分析!F$34,"▲", "-")), 2) &lt; 0, ABS(ROUND(VALUE(SUBSTITUTE(連結実質赤字比率に係る赤字・黒字の構成分析!F$34,"▲", "-")), 2)), NA())</f>
        <v>#N/A</v>
      </c>
      <c r="C36" s="181">
        <f>IF(ROUND(VALUE(SUBSTITUTE(連結実質赤字比率に係る赤字・黒字の構成分析!F$34,"▲", "-")), 2) &gt;= 0, ABS(ROUND(VALUE(SUBSTITUTE(連結実質赤字比率に係る赤字・黒字の構成分析!F$34,"▲", "-")), 2)), NA())</f>
        <v>3.32</v>
      </c>
      <c r="D36" s="181" t="e">
        <f>IF(ROUND(VALUE(SUBSTITUTE(連結実質赤字比率に係る赤字・黒字の構成分析!G$34,"▲", "-")), 2) &lt; 0, ABS(ROUND(VALUE(SUBSTITUTE(連結実質赤字比率に係る赤字・黒字の構成分析!G$34,"▲", "-")), 2)), NA())</f>
        <v>#N/A</v>
      </c>
      <c r="E36" s="181">
        <f>IF(ROUND(VALUE(SUBSTITUTE(連結実質赤字比率に係る赤字・黒字の構成分析!G$34,"▲", "-")), 2) &gt;= 0, ABS(ROUND(VALUE(SUBSTITUTE(連結実質赤字比率に係る赤字・黒字の構成分析!G$34,"▲", "-")), 2)), NA())</f>
        <v>4.32</v>
      </c>
      <c r="F36" s="181" t="e">
        <f>IF(ROUND(VALUE(SUBSTITUTE(連結実質赤字比率に係る赤字・黒字の構成分析!H$34,"▲", "-")), 2) &lt; 0, ABS(ROUND(VALUE(SUBSTITUTE(連結実質赤字比率に係る赤字・黒字の構成分析!H$34,"▲", "-")), 2)), NA())</f>
        <v>#N/A</v>
      </c>
      <c r="G36" s="181">
        <f>IF(ROUND(VALUE(SUBSTITUTE(連結実質赤字比率に係る赤字・黒字の構成分析!H$34,"▲", "-")), 2) &gt;= 0, ABS(ROUND(VALUE(SUBSTITUTE(連結実質赤字比率に係る赤字・黒字の構成分析!H$34,"▲", "-")), 2)), NA())</f>
        <v>5.08</v>
      </c>
      <c r="H36" s="181" t="e">
        <f>IF(ROUND(VALUE(SUBSTITUTE(連結実質赤字比率に係る赤字・黒字の構成分析!I$34,"▲", "-")), 2) &lt; 0, ABS(ROUND(VALUE(SUBSTITUTE(連結実質赤字比率に係る赤字・黒字の構成分析!I$34,"▲", "-")), 2)), NA())</f>
        <v>#N/A</v>
      </c>
      <c r="I36" s="181">
        <f>IF(ROUND(VALUE(SUBSTITUTE(連結実質赤字比率に係る赤字・黒字の構成分析!I$34,"▲", "-")), 2) &gt;= 0, ABS(ROUND(VALUE(SUBSTITUTE(連結実質赤字比率に係る赤字・黒字の構成分析!I$34,"▲", "-")), 2)), NA())</f>
        <v>5.96</v>
      </c>
      <c r="J36" s="181" t="e">
        <f>IF(ROUND(VALUE(SUBSTITUTE(連結実質赤字比率に係る赤字・黒字の構成分析!J$34,"▲", "-")), 2) &lt; 0, ABS(ROUND(VALUE(SUBSTITUTE(連結実質赤字比率に係る赤字・黒字の構成分析!J$34,"▲", "-")), 2)), NA())</f>
        <v>#N/A</v>
      </c>
      <c r="K36" s="181">
        <f>IF(ROUND(VALUE(SUBSTITUTE(連結実質赤字比率に係る赤字・黒字の構成分析!J$34,"▲", "-")), 2) &gt;= 0, ABS(ROUND(VALUE(SUBSTITUTE(連結実質赤字比率に係る赤字・黒字の構成分析!J$34,"▲", "-")), 2)), NA())</f>
        <v>7.16</v>
      </c>
    </row>
    <row r="39" spans="1:16">
      <c r="A39" s="150" t="s">
        <v>60</v>
      </c>
    </row>
    <row r="40" spans="1:16">
      <c r="A40" s="182"/>
      <c r="B40" s="182" t="str">
        <f>'実質公債費比率（分子）の構造'!K$44</f>
        <v>H28</v>
      </c>
      <c r="C40" s="182"/>
      <c r="D40" s="182"/>
      <c r="E40" s="182" t="str">
        <f>'実質公債費比率（分子）の構造'!L$44</f>
        <v>H29</v>
      </c>
      <c r="F40" s="182"/>
      <c r="G40" s="182"/>
      <c r="H40" s="182" t="str">
        <f>'実質公債費比率（分子）の構造'!M$44</f>
        <v>H30</v>
      </c>
      <c r="I40" s="182"/>
      <c r="J40" s="182"/>
      <c r="K40" s="182" t="str">
        <f>'実質公債費比率（分子）の構造'!N$44</f>
        <v>R01</v>
      </c>
      <c r="L40" s="182"/>
      <c r="M40" s="182"/>
      <c r="N40" s="182" t="str">
        <f>'実質公債費比率（分子）の構造'!O$44</f>
        <v>R02</v>
      </c>
      <c r="O40" s="182"/>
      <c r="P40" s="182"/>
    </row>
    <row r="41" spans="1:16">
      <c r="A41" s="182"/>
      <c r="B41" s="182" t="s">
        <v>61</v>
      </c>
      <c r="C41" s="182"/>
      <c r="D41" s="182" t="s">
        <v>62</v>
      </c>
      <c r="E41" s="182" t="s">
        <v>61</v>
      </c>
      <c r="F41" s="182"/>
      <c r="G41" s="182" t="s">
        <v>62</v>
      </c>
      <c r="H41" s="182" t="s">
        <v>61</v>
      </c>
      <c r="I41" s="182"/>
      <c r="J41" s="182" t="s">
        <v>62</v>
      </c>
      <c r="K41" s="182" t="s">
        <v>61</v>
      </c>
      <c r="L41" s="182"/>
      <c r="M41" s="182" t="s">
        <v>62</v>
      </c>
      <c r="N41" s="182" t="s">
        <v>61</v>
      </c>
      <c r="O41" s="182"/>
      <c r="P41" s="182" t="s">
        <v>62</v>
      </c>
    </row>
    <row r="42" spans="1:16">
      <c r="A42" s="182" t="s">
        <v>63</v>
      </c>
      <c r="B42" s="182"/>
      <c r="C42" s="182"/>
      <c r="D42" s="182">
        <f>'実質公債費比率（分子）の構造'!K$52</f>
        <v>2296</v>
      </c>
      <c r="E42" s="182"/>
      <c r="F42" s="182"/>
      <c r="G42" s="182">
        <f>'実質公債費比率（分子）の構造'!L$52</f>
        <v>2218</v>
      </c>
      <c r="H42" s="182"/>
      <c r="I42" s="182"/>
      <c r="J42" s="182">
        <f>'実質公債費比率（分子）の構造'!M$52</f>
        <v>2197</v>
      </c>
      <c r="K42" s="182"/>
      <c r="L42" s="182"/>
      <c r="M42" s="182">
        <f>'実質公債費比率（分子）の構造'!N$52</f>
        <v>2215</v>
      </c>
      <c r="N42" s="182"/>
      <c r="O42" s="182"/>
      <c r="P42" s="182">
        <f>'実質公債費比率（分子）の構造'!O$52</f>
        <v>2230</v>
      </c>
    </row>
    <row r="43" spans="1:16">
      <c r="A43" s="182" t="s">
        <v>64</v>
      </c>
      <c r="B43" s="182">
        <f>'実質公債費比率（分子）の構造'!K$51</f>
        <v>0</v>
      </c>
      <c r="C43" s="182"/>
      <c r="D43" s="182"/>
      <c r="E43" s="182" t="str">
        <f>'実質公債費比率（分子）の構造'!L$51</f>
        <v>-</v>
      </c>
      <c r="F43" s="182"/>
      <c r="G43" s="182"/>
      <c r="H43" s="182">
        <f>'実質公債費比率（分子）の構造'!M$51</f>
        <v>0</v>
      </c>
      <c r="I43" s="182"/>
      <c r="J43" s="182"/>
      <c r="K43" s="182">
        <f>'実質公債費比率（分子）の構造'!N$51</f>
        <v>0</v>
      </c>
      <c r="L43" s="182"/>
      <c r="M43" s="182"/>
      <c r="N43" s="182">
        <f>'実質公債費比率（分子）の構造'!O$51</f>
        <v>0</v>
      </c>
      <c r="O43" s="182"/>
      <c r="P43" s="182"/>
    </row>
    <row r="44" spans="1:16">
      <c r="A44" s="182" t="s">
        <v>65</v>
      </c>
      <c r="B44" s="182">
        <f>'実質公債費比率（分子）の構造'!K$50</f>
        <v>106</v>
      </c>
      <c r="C44" s="182"/>
      <c r="D44" s="182"/>
      <c r="E44" s="182">
        <f>'実質公債費比率（分子）の構造'!L$50</f>
        <v>84</v>
      </c>
      <c r="F44" s="182"/>
      <c r="G44" s="182"/>
      <c r="H44" s="182">
        <f>'実質公債費比率（分子）の構造'!M$50</f>
        <v>14</v>
      </c>
      <c r="I44" s="182"/>
      <c r="J44" s="182"/>
      <c r="K44" s="182">
        <f>'実質公債費比率（分子）の構造'!N$50</f>
        <v>41</v>
      </c>
      <c r="L44" s="182"/>
      <c r="M44" s="182"/>
      <c r="N44" s="182">
        <f>'実質公債費比率（分子）の構造'!O$50</f>
        <v>5</v>
      </c>
      <c r="O44" s="182"/>
      <c r="P44" s="182"/>
    </row>
    <row r="45" spans="1:16">
      <c r="A45" s="182" t="s">
        <v>66</v>
      </c>
      <c r="B45" s="182">
        <f>'実質公債費比率（分子）の構造'!K$49</f>
        <v>159</v>
      </c>
      <c r="C45" s="182"/>
      <c r="D45" s="182"/>
      <c r="E45" s="182">
        <f>'実質公債費比率（分子）の構造'!L$49</f>
        <v>172</v>
      </c>
      <c r="F45" s="182"/>
      <c r="G45" s="182"/>
      <c r="H45" s="182">
        <f>'実質公債費比率（分子）の構造'!M$49</f>
        <v>132</v>
      </c>
      <c r="I45" s="182"/>
      <c r="J45" s="182"/>
      <c r="K45" s="182">
        <f>'実質公債費比率（分子）の構造'!N$49</f>
        <v>151</v>
      </c>
      <c r="L45" s="182"/>
      <c r="M45" s="182"/>
      <c r="N45" s="182">
        <f>'実質公債費比率（分子）の構造'!O$49</f>
        <v>175</v>
      </c>
      <c r="O45" s="182"/>
      <c r="P45" s="182"/>
    </row>
    <row r="46" spans="1:16">
      <c r="A46" s="182" t="s">
        <v>67</v>
      </c>
      <c r="B46" s="182">
        <f>'実質公債費比率（分子）の構造'!K$48</f>
        <v>817</v>
      </c>
      <c r="C46" s="182"/>
      <c r="D46" s="182"/>
      <c r="E46" s="182">
        <f>'実質公債費比率（分子）の構造'!L$48</f>
        <v>896</v>
      </c>
      <c r="F46" s="182"/>
      <c r="G46" s="182"/>
      <c r="H46" s="182">
        <f>'実質公債費比率（分子）の構造'!M$48</f>
        <v>882</v>
      </c>
      <c r="I46" s="182"/>
      <c r="J46" s="182"/>
      <c r="K46" s="182">
        <f>'実質公債費比率（分子）の構造'!N$48</f>
        <v>869</v>
      </c>
      <c r="L46" s="182"/>
      <c r="M46" s="182"/>
      <c r="N46" s="182">
        <f>'実質公債費比率（分子）の構造'!O$48</f>
        <v>576</v>
      </c>
      <c r="O46" s="182"/>
      <c r="P46" s="182"/>
    </row>
    <row r="47" spans="1:16">
      <c r="A47" s="182" t="s">
        <v>68</v>
      </c>
      <c r="B47" s="182" t="str">
        <f>'実質公債費比率（分子）の構造'!K$47</f>
        <v>-</v>
      </c>
      <c r="C47" s="182"/>
      <c r="D47" s="182"/>
      <c r="E47" s="182" t="str">
        <f>'実質公債費比率（分子）の構造'!L$47</f>
        <v>-</v>
      </c>
      <c r="F47" s="182"/>
      <c r="G47" s="182"/>
      <c r="H47" s="182" t="str">
        <f>'実質公債費比率（分子）の構造'!M$47</f>
        <v>-</v>
      </c>
      <c r="I47" s="182"/>
      <c r="J47" s="182"/>
      <c r="K47" s="182" t="str">
        <f>'実質公債費比率（分子）の構造'!N$47</f>
        <v>-</v>
      </c>
      <c r="L47" s="182"/>
      <c r="M47" s="182"/>
      <c r="N47" s="182" t="str">
        <f>'実質公債費比率（分子）の構造'!O$47</f>
        <v>-</v>
      </c>
      <c r="O47" s="182"/>
      <c r="P47" s="182"/>
    </row>
    <row r="48" spans="1:16">
      <c r="A48" s="182" t="s">
        <v>69</v>
      </c>
      <c r="B48" s="182" t="str">
        <f>'実質公債費比率（分子）の構造'!K$46</f>
        <v>-</v>
      </c>
      <c r="C48" s="182"/>
      <c r="D48" s="182"/>
      <c r="E48" s="182" t="str">
        <f>'実質公債費比率（分子）の構造'!L$46</f>
        <v>-</v>
      </c>
      <c r="F48" s="182"/>
      <c r="G48" s="182"/>
      <c r="H48" s="182" t="str">
        <f>'実質公債費比率（分子）の構造'!M$46</f>
        <v>-</v>
      </c>
      <c r="I48" s="182"/>
      <c r="J48" s="182"/>
      <c r="K48" s="182" t="str">
        <f>'実質公債費比率（分子）の構造'!N$46</f>
        <v>-</v>
      </c>
      <c r="L48" s="182"/>
      <c r="M48" s="182"/>
      <c r="N48" s="182" t="str">
        <f>'実質公債費比率（分子）の構造'!O$46</f>
        <v>-</v>
      </c>
      <c r="O48" s="182"/>
      <c r="P48" s="182"/>
    </row>
    <row r="49" spans="1:16">
      <c r="A49" s="182" t="s">
        <v>70</v>
      </c>
      <c r="B49" s="182">
        <f>'実質公債費比率（分子）の構造'!K$45</f>
        <v>2335</v>
      </c>
      <c r="C49" s="182"/>
      <c r="D49" s="182"/>
      <c r="E49" s="182">
        <f>'実質公債費比率（分子）の構造'!L$45</f>
        <v>2321</v>
      </c>
      <c r="F49" s="182"/>
      <c r="G49" s="182"/>
      <c r="H49" s="182">
        <f>'実質公債費比率（分子）の構造'!M$45</f>
        <v>2270</v>
      </c>
      <c r="I49" s="182"/>
      <c r="J49" s="182"/>
      <c r="K49" s="182">
        <f>'実質公債費比率（分子）の構造'!N$45</f>
        <v>2227</v>
      </c>
      <c r="L49" s="182"/>
      <c r="M49" s="182"/>
      <c r="N49" s="182">
        <f>'実質公債費比率（分子）の構造'!O$45</f>
        <v>2281</v>
      </c>
      <c r="O49" s="182"/>
      <c r="P49" s="182"/>
    </row>
    <row r="50" spans="1:16">
      <c r="A50" s="182" t="s">
        <v>71</v>
      </c>
      <c r="B50" s="182" t="e">
        <f>NA()</f>
        <v>#N/A</v>
      </c>
      <c r="C50" s="182">
        <f>IF(ISNUMBER('実質公債費比率（分子）の構造'!K$53),'実質公債費比率（分子）の構造'!K$53,NA())</f>
        <v>1121</v>
      </c>
      <c r="D50" s="182" t="e">
        <f>NA()</f>
        <v>#N/A</v>
      </c>
      <c r="E50" s="182" t="e">
        <f>NA()</f>
        <v>#N/A</v>
      </c>
      <c r="F50" s="182">
        <f>IF(ISNUMBER('実質公債費比率（分子）の構造'!L$53),'実質公債費比率（分子）の構造'!L$53,NA())</f>
        <v>1255</v>
      </c>
      <c r="G50" s="182" t="e">
        <f>NA()</f>
        <v>#N/A</v>
      </c>
      <c r="H50" s="182" t="e">
        <f>NA()</f>
        <v>#N/A</v>
      </c>
      <c r="I50" s="182">
        <f>IF(ISNUMBER('実質公債費比率（分子）の構造'!M$53),'実質公債費比率（分子）の構造'!M$53,NA())</f>
        <v>1101</v>
      </c>
      <c r="J50" s="182" t="e">
        <f>NA()</f>
        <v>#N/A</v>
      </c>
      <c r="K50" s="182" t="e">
        <f>NA()</f>
        <v>#N/A</v>
      </c>
      <c r="L50" s="182">
        <f>IF(ISNUMBER('実質公債費比率（分子）の構造'!N$53),'実質公債費比率（分子）の構造'!N$53,NA())</f>
        <v>1073</v>
      </c>
      <c r="M50" s="182" t="e">
        <f>NA()</f>
        <v>#N/A</v>
      </c>
      <c r="N50" s="182" t="e">
        <f>NA()</f>
        <v>#N/A</v>
      </c>
      <c r="O50" s="182">
        <f>IF(ISNUMBER('実質公債費比率（分子）の構造'!O$53),'実質公債費比率（分子）の構造'!O$53,NA())</f>
        <v>807</v>
      </c>
      <c r="P50" s="182" t="e">
        <f>NA()</f>
        <v>#N/A</v>
      </c>
    </row>
    <row r="53" spans="1:16">
      <c r="A53" s="150" t="s">
        <v>72</v>
      </c>
    </row>
    <row r="54" spans="1:16">
      <c r="A54" s="181"/>
      <c r="B54" s="181" t="str">
        <f>'将来負担比率（分子）の構造'!I$40</f>
        <v>H28</v>
      </c>
      <c r="C54" s="181"/>
      <c r="D54" s="181"/>
      <c r="E54" s="181" t="str">
        <f>'将来負担比率（分子）の構造'!J$40</f>
        <v>H29</v>
      </c>
      <c r="F54" s="181"/>
      <c r="G54" s="181"/>
      <c r="H54" s="181" t="str">
        <f>'将来負担比率（分子）の構造'!K$40</f>
        <v>H30</v>
      </c>
      <c r="I54" s="181"/>
      <c r="J54" s="181"/>
      <c r="K54" s="181" t="str">
        <f>'将来負担比率（分子）の構造'!L$40</f>
        <v>R01</v>
      </c>
      <c r="L54" s="181"/>
      <c r="M54" s="181"/>
      <c r="N54" s="181" t="str">
        <f>'将来負担比率（分子）の構造'!M$40</f>
        <v>R02</v>
      </c>
      <c r="O54" s="181"/>
      <c r="P54" s="181"/>
    </row>
    <row r="55" spans="1:16">
      <c r="A55" s="181"/>
      <c r="B55" s="181" t="s">
        <v>73</v>
      </c>
      <c r="C55" s="181"/>
      <c r="D55" s="181" t="s">
        <v>74</v>
      </c>
      <c r="E55" s="181" t="s">
        <v>73</v>
      </c>
      <c r="F55" s="181"/>
      <c r="G55" s="181" t="s">
        <v>74</v>
      </c>
      <c r="H55" s="181" t="s">
        <v>73</v>
      </c>
      <c r="I55" s="181"/>
      <c r="J55" s="181" t="s">
        <v>74</v>
      </c>
      <c r="K55" s="181" t="s">
        <v>73</v>
      </c>
      <c r="L55" s="181"/>
      <c r="M55" s="181" t="s">
        <v>74</v>
      </c>
      <c r="N55" s="181" t="s">
        <v>73</v>
      </c>
      <c r="O55" s="181"/>
      <c r="P55" s="181" t="s">
        <v>74</v>
      </c>
    </row>
    <row r="56" spans="1:16">
      <c r="A56" s="181" t="s">
        <v>43</v>
      </c>
      <c r="B56" s="181"/>
      <c r="C56" s="181"/>
      <c r="D56" s="181">
        <f>'将来負担比率（分子）の構造'!I$52</f>
        <v>25483</v>
      </c>
      <c r="E56" s="181"/>
      <c r="F56" s="181"/>
      <c r="G56" s="181">
        <f>'将来負担比率（分子）の構造'!J$52</f>
        <v>26147</v>
      </c>
      <c r="H56" s="181"/>
      <c r="I56" s="181"/>
      <c r="J56" s="181">
        <f>'将来負担比率（分子）の構造'!K$52</f>
        <v>26125</v>
      </c>
      <c r="K56" s="181"/>
      <c r="L56" s="181"/>
      <c r="M56" s="181">
        <f>'将来負担比率（分子）の構造'!L$52</f>
        <v>26665</v>
      </c>
      <c r="N56" s="181"/>
      <c r="O56" s="181"/>
      <c r="P56" s="181">
        <f>'将来負担比率（分子）の構造'!M$52</f>
        <v>26993</v>
      </c>
    </row>
    <row r="57" spans="1:16">
      <c r="A57" s="181" t="s">
        <v>42</v>
      </c>
      <c r="B57" s="181"/>
      <c r="C57" s="181"/>
      <c r="D57" s="181">
        <f>'将来負担比率（分子）の構造'!I$51</f>
        <v>267</v>
      </c>
      <c r="E57" s="181"/>
      <c r="F57" s="181"/>
      <c r="G57" s="181">
        <f>'将来負担比率（分子）の構造'!J$51</f>
        <v>198</v>
      </c>
      <c r="H57" s="181"/>
      <c r="I57" s="181"/>
      <c r="J57" s="181">
        <f>'将来負担比率（分子）の構造'!K$51</f>
        <v>224</v>
      </c>
      <c r="K57" s="181"/>
      <c r="L57" s="181"/>
      <c r="M57" s="181">
        <f>'将来負担比率（分子）の構造'!L$51</f>
        <v>222</v>
      </c>
      <c r="N57" s="181"/>
      <c r="O57" s="181"/>
      <c r="P57" s="181">
        <f>'将来負担比率（分子）の構造'!M$51</f>
        <v>253</v>
      </c>
    </row>
    <row r="58" spans="1:16">
      <c r="A58" s="181" t="s">
        <v>41</v>
      </c>
      <c r="B58" s="181"/>
      <c r="C58" s="181"/>
      <c r="D58" s="181">
        <f>'将来負担比率（分子）の構造'!I$50</f>
        <v>8433</v>
      </c>
      <c r="E58" s="181"/>
      <c r="F58" s="181"/>
      <c r="G58" s="181">
        <f>'将来負担比率（分子）の構造'!J$50</f>
        <v>8011</v>
      </c>
      <c r="H58" s="181"/>
      <c r="I58" s="181"/>
      <c r="J58" s="181">
        <f>'将来負担比率（分子）の構造'!K$50</f>
        <v>7904</v>
      </c>
      <c r="K58" s="181"/>
      <c r="L58" s="181"/>
      <c r="M58" s="181">
        <f>'将来負担比率（分子）の構造'!L$50</f>
        <v>7232</v>
      </c>
      <c r="N58" s="181"/>
      <c r="O58" s="181"/>
      <c r="P58" s="181">
        <f>'将来負担比率（分子）の構造'!M$50</f>
        <v>5919</v>
      </c>
    </row>
    <row r="59" spans="1:16">
      <c r="A59" s="181" t="s">
        <v>39</v>
      </c>
      <c r="B59" s="181" t="str">
        <f>'将来負担比率（分子）の構造'!I$49</f>
        <v>-</v>
      </c>
      <c r="C59" s="181"/>
      <c r="D59" s="181"/>
      <c r="E59" s="181" t="str">
        <f>'将来負担比率（分子）の構造'!J$49</f>
        <v>-</v>
      </c>
      <c r="F59" s="181"/>
      <c r="G59" s="181"/>
      <c r="H59" s="181" t="str">
        <f>'将来負担比率（分子）の構造'!K$49</f>
        <v>-</v>
      </c>
      <c r="I59" s="181"/>
      <c r="J59" s="181"/>
      <c r="K59" s="181" t="str">
        <f>'将来負担比率（分子）の構造'!L$49</f>
        <v>-</v>
      </c>
      <c r="L59" s="181"/>
      <c r="M59" s="181"/>
      <c r="N59" s="181" t="str">
        <f>'将来負担比率（分子）の構造'!M$49</f>
        <v>-</v>
      </c>
      <c r="O59" s="181"/>
      <c r="P59" s="181"/>
    </row>
    <row r="60" spans="1:16">
      <c r="A60" s="181" t="s">
        <v>38</v>
      </c>
      <c r="B60" s="181" t="str">
        <f>'将来負担比率（分子）の構造'!I$48</f>
        <v>-</v>
      </c>
      <c r="C60" s="181"/>
      <c r="D60" s="181"/>
      <c r="E60" s="181" t="str">
        <f>'将来負担比率（分子）の構造'!J$48</f>
        <v>-</v>
      </c>
      <c r="F60" s="181"/>
      <c r="G60" s="181"/>
      <c r="H60" s="181" t="str">
        <f>'将来負担比率（分子）の構造'!K$48</f>
        <v>-</v>
      </c>
      <c r="I60" s="181"/>
      <c r="J60" s="181"/>
      <c r="K60" s="181" t="str">
        <f>'将来負担比率（分子）の構造'!L$48</f>
        <v>-</v>
      </c>
      <c r="L60" s="181"/>
      <c r="M60" s="181"/>
      <c r="N60" s="181" t="str">
        <f>'将来負担比率（分子）の構造'!M$48</f>
        <v>-</v>
      </c>
      <c r="O60" s="181"/>
      <c r="P60" s="181"/>
    </row>
    <row r="61" spans="1:16">
      <c r="A61" s="181" t="s">
        <v>36</v>
      </c>
      <c r="B61" s="181">
        <f>'将来負担比率（分子）の構造'!I$46</f>
        <v>10</v>
      </c>
      <c r="C61" s="181"/>
      <c r="D61" s="181"/>
      <c r="E61" s="181" t="str">
        <f>'将来負担比率（分子）の構造'!J$46</f>
        <v>-</v>
      </c>
      <c r="F61" s="181"/>
      <c r="G61" s="181"/>
      <c r="H61" s="181" t="str">
        <f>'将来負担比率（分子）の構造'!K$46</f>
        <v>-</v>
      </c>
      <c r="I61" s="181"/>
      <c r="J61" s="181"/>
      <c r="K61" s="181" t="str">
        <f>'将来負担比率（分子）の構造'!L$46</f>
        <v>-</v>
      </c>
      <c r="L61" s="181"/>
      <c r="M61" s="181"/>
      <c r="N61" s="181" t="str">
        <f>'将来負担比率（分子）の構造'!M$46</f>
        <v>-</v>
      </c>
      <c r="O61" s="181"/>
      <c r="P61" s="181"/>
    </row>
    <row r="62" spans="1:16">
      <c r="A62" s="181" t="s">
        <v>35</v>
      </c>
      <c r="B62" s="181">
        <f>'将来負担比率（分子）の構造'!I$45</f>
        <v>4538</v>
      </c>
      <c r="C62" s="181"/>
      <c r="D62" s="181"/>
      <c r="E62" s="181">
        <f>'将来負担比率（分子）の構造'!J$45</f>
        <v>4453</v>
      </c>
      <c r="F62" s="181"/>
      <c r="G62" s="181"/>
      <c r="H62" s="181">
        <f>'将来負担比率（分子）の構造'!K$45</f>
        <v>4291</v>
      </c>
      <c r="I62" s="181"/>
      <c r="J62" s="181"/>
      <c r="K62" s="181">
        <f>'将来負担比率（分子）の構造'!L$45</f>
        <v>4339</v>
      </c>
      <c r="L62" s="181"/>
      <c r="M62" s="181"/>
      <c r="N62" s="181">
        <f>'将来負担比率（分子）の構造'!M$45</f>
        <v>4188</v>
      </c>
      <c r="O62" s="181"/>
      <c r="P62" s="181"/>
    </row>
    <row r="63" spans="1:16">
      <c r="A63" s="181" t="s">
        <v>34</v>
      </c>
      <c r="B63" s="181">
        <f>'将来負担比率（分子）の構造'!I$44</f>
        <v>1331</v>
      </c>
      <c r="C63" s="181"/>
      <c r="D63" s="181"/>
      <c r="E63" s="181">
        <f>'将来負担比率（分子）の構造'!J$44</f>
        <v>1257</v>
      </c>
      <c r="F63" s="181"/>
      <c r="G63" s="181"/>
      <c r="H63" s="181">
        <f>'将来負担比率（分子）の構造'!K$44</f>
        <v>1334</v>
      </c>
      <c r="I63" s="181"/>
      <c r="J63" s="181"/>
      <c r="K63" s="181">
        <f>'将来負担比率（分子）の構造'!L$44</f>
        <v>2299</v>
      </c>
      <c r="L63" s="181"/>
      <c r="M63" s="181"/>
      <c r="N63" s="181">
        <f>'将来負担比率（分子）の構造'!M$44</f>
        <v>2342</v>
      </c>
      <c r="O63" s="181"/>
      <c r="P63" s="181"/>
    </row>
    <row r="64" spans="1:16">
      <c r="A64" s="181" t="s">
        <v>33</v>
      </c>
      <c r="B64" s="181">
        <f>'将来負担比率（分子）の構造'!I$43</f>
        <v>9001</v>
      </c>
      <c r="C64" s="181"/>
      <c r="D64" s="181"/>
      <c r="E64" s="181">
        <f>'将来負担比率（分子）の構造'!J$43</f>
        <v>9062</v>
      </c>
      <c r="F64" s="181"/>
      <c r="G64" s="181"/>
      <c r="H64" s="181">
        <f>'将来負担比率（分子）の構造'!K$43</f>
        <v>8947</v>
      </c>
      <c r="I64" s="181"/>
      <c r="J64" s="181"/>
      <c r="K64" s="181">
        <f>'将来負担比率（分子）の構造'!L$43</f>
        <v>8784</v>
      </c>
      <c r="L64" s="181"/>
      <c r="M64" s="181"/>
      <c r="N64" s="181">
        <f>'将来負担比率（分子）の構造'!M$43</f>
        <v>7450</v>
      </c>
      <c r="O64" s="181"/>
      <c r="P64" s="181"/>
    </row>
    <row r="65" spans="1:16">
      <c r="A65" s="181" t="s">
        <v>32</v>
      </c>
      <c r="B65" s="181">
        <f>'将来負担比率（分子）の構造'!I$42</f>
        <v>77</v>
      </c>
      <c r="C65" s="181"/>
      <c r="D65" s="181"/>
      <c r="E65" s="181">
        <f>'将来負担比率（分子）の構造'!J$42</f>
        <v>28</v>
      </c>
      <c r="F65" s="181"/>
      <c r="G65" s="181"/>
      <c r="H65" s="181">
        <f>'将来負担比率（分子）の構造'!K$42</f>
        <v>22</v>
      </c>
      <c r="I65" s="181"/>
      <c r="J65" s="181"/>
      <c r="K65" s="181">
        <f>'将来負担比率（分子）の構造'!L$42</f>
        <v>17</v>
      </c>
      <c r="L65" s="181"/>
      <c r="M65" s="181"/>
      <c r="N65" s="181">
        <f>'将来負担比率（分子）の構造'!M$42</f>
        <v>13</v>
      </c>
      <c r="O65" s="181"/>
      <c r="P65" s="181"/>
    </row>
    <row r="66" spans="1:16">
      <c r="A66" s="181" t="s">
        <v>31</v>
      </c>
      <c r="B66" s="181">
        <f>'将来負担比率（分子）の構造'!I$41</f>
        <v>25496</v>
      </c>
      <c r="C66" s="181"/>
      <c r="D66" s="181"/>
      <c r="E66" s="181">
        <f>'将来負担比率（分子）の構造'!J$41</f>
        <v>26076</v>
      </c>
      <c r="F66" s="181"/>
      <c r="G66" s="181"/>
      <c r="H66" s="181">
        <f>'将来負担比率（分子）の構造'!K$41</f>
        <v>26030</v>
      </c>
      <c r="I66" s="181"/>
      <c r="J66" s="181"/>
      <c r="K66" s="181">
        <f>'将来負担比率（分子）の構造'!L$41</f>
        <v>25515</v>
      </c>
      <c r="L66" s="181"/>
      <c r="M66" s="181"/>
      <c r="N66" s="181">
        <f>'将来負担比率（分子）の構造'!M$41</f>
        <v>25889</v>
      </c>
      <c r="O66" s="181"/>
      <c r="P66" s="181"/>
    </row>
    <row r="67" spans="1:16">
      <c r="A67" s="181" t="s">
        <v>75</v>
      </c>
      <c r="B67" s="181" t="e">
        <f>NA()</f>
        <v>#N/A</v>
      </c>
      <c r="C67" s="181">
        <f>IF(ISNUMBER('将来負担比率（分子）の構造'!I$53), IF('将来負担比率（分子）の構造'!I$53 &lt; 0, 0, '将来負担比率（分子）の構造'!I$53), NA())</f>
        <v>6271</v>
      </c>
      <c r="D67" s="181" t="e">
        <f>NA()</f>
        <v>#N/A</v>
      </c>
      <c r="E67" s="181" t="e">
        <f>NA()</f>
        <v>#N/A</v>
      </c>
      <c r="F67" s="181">
        <f>IF(ISNUMBER('将来負担比率（分子）の構造'!J$53), IF('将来負担比率（分子）の構造'!J$53 &lt; 0, 0, '将来負担比率（分子）の構造'!J$53), NA())</f>
        <v>6521</v>
      </c>
      <c r="G67" s="181" t="e">
        <f>NA()</f>
        <v>#N/A</v>
      </c>
      <c r="H67" s="181" t="e">
        <f>NA()</f>
        <v>#N/A</v>
      </c>
      <c r="I67" s="181">
        <f>IF(ISNUMBER('将来負担比率（分子）の構造'!K$53), IF('将来負担比率（分子）の構造'!K$53 &lt; 0, 0, '将来負担比率（分子）の構造'!K$53), NA())</f>
        <v>6372</v>
      </c>
      <c r="J67" s="181" t="e">
        <f>NA()</f>
        <v>#N/A</v>
      </c>
      <c r="K67" s="181" t="e">
        <f>NA()</f>
        <v>#N/A</v>
      </c>
      <c r="L67" s="181">
        <f>IF(ISNUMBER('将来負担比率（分子）の構造'!L$53), IF('将来負担比率（分子）の構造'!L$53 &lt; 0, 0, '将来負担比率（分子）の構造'!L$53), NA())</f>
        <v>6836</v>
      </c>
      <c r="M67" s="181" t="e">
        <f>NA()</f>
        <v>#N/A</v>
      </c>
      <c r="N67" s="181" t="e">
        <f>NA()</f>
        <v>#N/A</v>
      </c>
      <c r="O67" s="181">
        <f>IF(ISNUMBER('将来負担比率（分子）の構造'!M$53), IF('将来負担比率（分子）の構造'!M$53 &lt; 0, 0, '将来負担比率（分子）の構造'!M$53), NA())</f>
        <v>6716</v>
      </c>
      <c r="P67" s="181" t="e">
        <f>NA()</f>
        <v>#N/A</v>
      </c>
    </row>
    <row r="70" spans="1:16">
      <c r="A70" s="183" t="s">
        <v>76</v>
      </c>
      <c r="B70" s="183"/>
      <c r="C70" s="183"/>
      <c r="D70" s="183"/>
      <c r="E70" s="183"/>
      <c r="F70" s="183"/>
    </row>
    <row r="71" spans="1:16">
      <c r="A71" s="184"/>
      <c r="B71" s="184" t="str">
        <f>基金残高に係る経年分析!F54</f>
        <v>H30</v>
      </c>
      <c r="C71" s="184" t="str">
        <f>基金残高に係る経年分析!G54</f>
        <v>R01</v>
      </c>
      <c r="D71" s="184" t="str">
        <f>基金残高に係る経年分析!H54</f>
        <v>R02</v>
      </c>
    </row>
    <row r="72" spans="1:16">
      <c r="A72" s="184" t="s">
        <v>77</v>
      </c>
      <c r="B72" s="185">
        <f>基金残高に係る経年分析!F55</f>
        <v>2905</v>
      </c>
      <c r="C72" s="185">
        <f>基金残高に係る経年分析!G55</f>
        <v>2656</v>
      </c>
      <c r="D72" s="185">
        <f>基金残高に係る経年分析!H55</f>
        <v>1963</v>
      </c>
    </row>
    <row r="73" spans="1:16">
      <c r="A73" s="184" t="s">
        <v>78</v>
      </c>
      <c r="B73" s="185">
        <f>基金残高に係る経年分析!F56</f>
        <v>3122</v>
      </c>
      <c r="C73" s="185">
        <f>基金残高に係る経年分析!G56</f>
        <v>2777</v>
      </c>
      <c r="D73" s="185">
        <f>基金残高に係る経年分析!H56</f>
        <v>2160</v>
      </c>
    </row>
    <row r="74" spans="1:16">
      <c r="A74" s="184" t="s">
        <v>79</v>
      </c>
      <c r="B74" s="185">
        <f>基金残高に係る経年分析!F57</f>
        <v>1132</v>
      </c>
      <c r="C74" s="185">
        <f>基金残高に係る経年分析!G57</f>
        <v>1077</v>
      </c>
      <c r="D74" s="185">
        <f>基金残高に係る経年分析!H57</f>
        <v>1181</v>
      </c>
    </row>
  </sheetData>
  <sheetProtection algorithmName="SHA-512" hashValue="IFPpNJ8XCjj7nxkA++lQaIwuFACJ0URgT+f7YVa9boI2BzkqXLT2haPpsQ34H0H+7D6EELvhLALhHctp/yUHrw==" saltValue="owj68hngZKsUEB61eTzQpA=="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49"/>
  <sheetViews>
    <sheetView showGridLines="0" workbookViewId="0"/>
  </sheetViews>
  <sheetFormatPr defaultColWidth="0" defaultRowHeight="11.25" customHeight="1" zeroHeight="1"/>
  <cols>
    <col min="1" max="95" width="1.625" style="226" customWidth="1"/>
    <col min="96" max="133" width="1.625" style="243" customWidth="1"/>
    <col min="134" max="143" width="1.625" style="226" customWidth="1"/>
    <col min="144" max="16384" width="0" style="226" hidden="1"/>
  </cols>
  <sheetData>
    <row r="1" spans="2:143" ht="22.5" customHeight="1" thickBot="1">
      <c r="B1" s="223"/>
      <c r="C1" s="224"/>
      <c r="D1" s="224"/>
      <c r="E1" s="224"/>
      <c r="F1" s="224"/>
      <c r="G1" s="224"/>
      <c r="H1" s="224"/>
      <c r="I1" s="224"/>
      <c r="J1" s="224"/>
      <c r="K1" s="224"/>
      <c r="L1" s="224"/>
      <c r="M1" s="224"/>
      <c r="N1" s="224"/>
      <c r="O1" s="224"/>
      <c r="P1" s="224"/>
      <c r="Q1" s="224"/>
      <c r="R1" s="224"/>
      <c r="S1" s="224"/>
      <c r="T1" s="224"/>
      <c r="U1" s="224"/>
      <c r="V1" s="224"/>
      <c r="W1" s="224"/>
      <c r="X1" s="224"/>
      <c r="Y1" s="224"/>
      <c r="Z1" s="224"/>
      <c r="AA1" s="224"/>
      <c r="AB1" s="224"/>
      <c r="AC1" s="224"/>
      <c r="AD1" s="224"/>
      <c r="AE1" s="224"/>
      <c r="AF1" s="224"/>
      <c r="AG1" s="224"/>
      <c r="AH1" s="224"/>
      <c r="AI1" s="224"/>
      <c r="AJ1" s="224"/>
      <c r="AK1" s="224"/>
      <c r="AL1" s="224"/>
      <c r="AM1" s="224"/>
      <c r="AN1" s="224"/>
      <c r="AO1" s="224"/>
      <c r="AP1" s="224"/>
      <c r="AQ1" s="224"/>
      <c r="AR1" s="224"/>
      <c r="AS1" s="224"/>
      <c r="AT1" s="224"/>
      <c r="AU1" s="224"/>
      <c r="AV1" s="224"/>
      <c r="AW1" s="224"/>
      <c r="AX1" s="224"/>
      <c r="AY1" s="224"/>
      <c r="AZ1" s="224"/>
      <c r="BA1" s="224"/>
      <c r="BB1" s="224"/>
      <c r="BC1" s="224"/>
      <c r="BD1" s="224"/>
      <c r="BE1" s="224"/>
      <c r="BF1" s="224"/>
      <c r="BG1" s="224"/>
      <c r="BH1" s="224"/>
      <c r="BI1" s="224"/>
      <c r="BJ1" s="224"/>
      <c r="BK1" s="224"/>
      <c r="BL1" s="224"/>
      <c r="BM1" s="224"/>
      <c r="BN1" s="224"/>
      <c r="BO1" s="224"/>
      <c r="BP1" s="224"/>
      <c r="BQ1" s="224"/>
      <c r="BR1" s="224"/>
      <c r="BS1" s="224"/>
      <c r="BT1" s="224"/>
      <c r="BU1" s="224"/>
      <c r="BV1" s="224"/>
      <c r="BW1" s="224"/>
      <c r="BX1" s="224"/>
      <c r="BY1" s="224"/>
      <c r="BZ1" s="224"/>
      <c r="CA1" s="224"/>
      <c r="CB1" s="224"/>
      <c r="CC1" s="224"/>
      <c r="CD1" s="225"/>
      <c r="CE1" s="225"/>
      <c r="CF1" s="225"/>
      <c r="CG1" s="225"/>
      <c r="CH1" s="225"/>
      <c r="CI1" s="225"/>
      <c r="CJ1" s="225"/>
      <c r="CK1" s="225"/>
      <c r="CL1" s="225"/>
      <c r="CM1" s="225"/>
      <c r="CN1" s="225"/>
      <c r="CO1" s="225"/>
      <c r="CP1" s="225"/>
      <c r="CQ1" s="225"/>
      <c r="CR1" s="225"/>
      <c r="CS1" s="225"/>
      <c r="CT1" s="225"/>
      <c r="CU1" s="225"/>
      <c r="CV1" s="225"/>
      <c r="CW1" s="225"/>
      <c r="CX1" s="225"/>
      <c r="CY1" s="225"/>
      <c r="CZ1" s="225"/>
      <c r="DA1" s="225"/>
      <c r="DB1" s="225"/>
      <c r="DC1" s="225"/>
      <c r="DD1" s="225"/>
      <c r="DE1" s="225"/>
      <c r="DF1" s="225"/>
      <c r="DG1" s="225"/>
      <c r="DH1" s="661" t="s">
        <v>212</v>
      </c>
      <c r="DI1" s="662"/>
      <c r="DJ1" s="662"/>
      <c r="DK1" s="662"/>
      <c r="DL1" s="662"/>
      <c r="DM1" s="662"/>
      <c r="DN1" s="663"/>
      <c r="DO1" s="226"/>
      <c r="DP1" s="661" t="s">
        <v>213</v>
      </c>
      <c r="DQ1" s="662"/>
      <c r="DR1" s="662"/>
      <c r="DS1" s="662"/>
      <c r="DT1" s="662"/>
      <c r="DU1" s="662"/>
      <c r="DV1" s="662"/>
      <c r="DW1" s="662"/>
      <c r="DX1" s="662"/>
      <c r="DY1" s="662"/>
      <c r="DZ1" s="662"/>
      <c r="EA1" s="662"/>
      <c r="EB1" s="662"/>
      <c r="EC1" s="663"/>
      <c r="ED1" s="224"/>
      <c r="EE1" s="224"/>
      <c r="EF1" s="224"/>
      <c r="EG1" s="224"/>
      <c r="EH1" s="224"/>
      <c r="EI1" s="224"/>
      <c r="EJ1" s="224"/>
      <c r="EK1" s="224"/>
      <c r="EL1" s="224"/>
      <c r="EM1" s="224"/>
    </row>
    <row r="2" spans="2:143" ht="22.5" customHeight="1">
      <c r="B2" s="227" t="s">
        <v>214</v>
      </c>
      <c r="R2" s="228"/>
      <c r="S2" s="228"/>
      <c r="T2" s="228"/>
      <c r="U2" s="228"/>
      <c r="V2" s="228"/>
      <c r="W2" s="228"/>
      <c r="X2" s="228"/>
      <c r="Y2" s="228"/>
      <c r="Z2" s="228"/>
      <c r="AA2" s="228"/>
      <c r="AB2" s="228"/>
      <c r="AC2" s="228"/>
      <c r="AE2" s="229"/>
      <c r="AF2" s="229"/>
      <c r="AG2" s="229"/>
      <c r="AH2" s="229"/>
      <c r="AI2" s="229"/>
      <c r="AJ2" s="228"/>
      <c r="AK2" s="228"/>
      <c r="AL2" s="228"/>
      <c r="AM2" s="228"/>
      <c r="AN2" s="228"/>
      <c r="AO2" s="228"/>
      <c r="AP2" s="228"/>
      <c r="CD2" s="225"/>
      <c r="CE2" s="225"/>
      <c r="CF2" s="225"/>
      <c r="CG2" s="225"/>
      <c r="CH2" s="225"/>
      <c r="CI2" s="225"/>
      <c r="CJ2" s="225"/>
      <c r="CK2" s="225"/>
      <c r="CL2" s="225"/>
      <c r="CM2" s="225"/>
      <c r="CN2" s="225"/>
      <c r="CO2" s="225"/>
      <c r="CP2" s="225"/>
      <c r="CQ2" s="225"/>
      <c r="CR2" s="225"/>
      <c r="CS2" s="225"/>
      <c r="CT2" s="225"/>
      <c r="CU2" s="225"/>
      <c r="CV2" s="225"/>
      <c r="CW2" s="225"/>
      <c r="CX2" s="225"/>
      <c r="CY2" s="225"/>
      <c r="CZ2" s="225"/>
      <c r="DA2" s="225"/>
      <c r="DB2" s="225"/>
      <c r="DC2" s="225"/>
      <c r="DD2" s="225"/>
      <c r="DE2" s="225"/>
      <c r="DF2" s="225"/>
      <c r="DG2" s="225"/>
      <c r="DH2" s="225"/>
      <c r="DI2" s="225"/>
      <c r="DJ2" s="225"/>
      <c r="DK2" s="225"/>
      <c r="DL2" s="225"/>
      <c r="DM2" s="225"/>
      <c r="DN2" s="225"/>
      <c r="DO2" s="225"/>
      <c r="DP2" s="225"/>
      <c r="DQ2" s="225"/>
      <c r="DR2" s="225"/>
      <c r="DS2" s="225"/>
      <c r="DT2" s="225"/>
      <c r="DU2" s="225"/>
      <c r="DV2" s="225"/>
      <c r="DW2" s="225"/>
      <c r="DX2" s="225"/>
      <c r="DY2" s="225"/>
      <c r="DZ2" s="225"/>
      <c r="EA2" s="225"/>
      <c r="EB2" s="225"/>
      <c r="EC2" s="225"/>
    </row>
    <row r="3" spans="2:143" ht="11.25" customHeight="1">
      <c r="B3" s="664" t="s">
        <v>215</v>
      </c>
      <c r="C3" s="665"/>
      <c r="D3" s="665"/>
      <c r="E3" s="665"/>
      <c r="F3" s="665"/>
      <c r="G3" s="665"/>
      <c r="H3" s="665"/>
      <c r="I3" s="665"/>
      <c r="J3" s="665"/>
      <c r="K3" s="665"/>
      <c r="L3" s="665"/>
      <c r="M3" s="665"/>
      <c r="N3" s="665"/>
      <c r="O3" s="665"/>
      <c r="P3" s="665"/>
      <c r="Q3" s="665"/>
      <c r="R3" s="665"/>
      <c r="S3" s="665"/>
      <c r="T3" s="665"/>
      <c r="U3" s="665"/>
      <c r="V3" s="665"/>
      <c r="W3" s="665"/>
      <c r="X3" s="665"/>
      <c r="Y3" s="665"/>
      <c r="Z3" s="665"/>
      <c r="AA3" s="665"/>
      <c r="AB3" s="665"/>
      <c r="AC3" s="665"/>
      <c r="AD3" s="665"/>
      <c r="AE3" s="665"/>
      <c r="AF3" s="665"/>
      <c r="AG3" s="665"/>
      <c r="AH3" s="665"/>
      <c r="AI3" s="665"/>
      <c r="AJ3" s="665"/>
      <c r="AK3" s="665"/>
      <c r="AL3" s="665"/>
      <c r="AM3" s="665"/>
      <c r="AN3" s="665"/>
      <c r="AO3" s="665"/>
      <c r="AP3" s="664" t="s">
        <v>216</v>
      </c>
      <c r="AQ3" s="665"/>
      <c r="AR3" s="665"/>
      <c r="AS3" s="665"/>
      <c r="AT3" s="665"/>
      <c r="AU3" s="665"/>
      <c r="AV3" s="665"/>
      <c r="AW3" s="665"/>
      <c r="AX3" s="665"/>
      <c r="AY3" s="665"/>
      <c r="AZ3" s="665"/>
      <c r="BA3" s="665"/>
      <c r="BB3" s="665"/>
      <c r="BC3" s="665"/>
      <c r="BD3" s="665"/>
      <c r="BE3" s="665"/>
      <c r="BF3" s="665"/>
      <c r="BG3" s="665"/>
      <c r="BH3" s="665"/>
      <c r="BI3" s="665"/>
      <c r="BJ3" s="665"/>
      <c r="BK3" s="665"/>
      <c r="BL3" s="665"/>
      <c r="BM3" s="665"/>
      <c r="BN3" s="665"/>
      <c r="BO3" s="665"/>
      <c r="BP3" s="665"/>
      <c r="BQ3" s="665"/>
      <c r="BR3" s="665"/>
      <c r="BS3" s="665"/>
      <c r="BT3" s="665"/>
      <c r="BU3" s="665"/>
      <c r="BV3" s="665"/>
      <c r="BW3" s="665"/>
      <c r="BX3" s="665"/>
      <c r="BY3" s="665"/>
      <c r="BZ3" s="665"/>
      <c r="CA3" s="665"/>
      <c r="CB3" s="666"/>
      <c r="CD3" s="667" t="s">
        <v>217</v>
      </c>
      <c r="CE3" s="668"/>
      <c r="CF3" s="668"/>
      <c r="CG3" s="668"/>
      <c r="CH3" s="668"/>
      <c r="CI3" s="668"/>
      <c r="CJ3" s="668"/>
      <c r="CK3" s="668"/>
      <c r="CL3" s="668"/>
      <c r="CM3" s="668"/>
      <c r="CN3" s="668"/>
      <c r="CO3" s="668"/>
      <c r="CP3" s="668"/>
      <c r="CQ3" s="668"/>
      <c r="CR3" s="668"/>
      <c r="CS3" s="668"/>
      <c r="CT3" s="668"/>
      <c r="CU3" s="668"/>
      <c r="CV3" s="668"/>
      <c r="CW3" s="668"/>
      <c r="CX3" s="668"/>
      <c r="CY3" s="668"/>
      <c r="CZ3" s="668"/>
      <c r="DA3" s="668"/>
      <c r="DB3" s="668"/>
      <c r="DC3" s="668"/>
      <c r="DD3" s="668"/>
      <c r="DE3" s="668"/>
      <c r="DF3" s="668"/>
      <c r="DG3" s="668"/>
      <c r="DH3" s="668"/>
      <c r="DI3" s="668"/>
      <c r="DJ3" s="668"/>
      <c r="DK3" s="668"/>
      <c r="DL3" s="668"/>
      <c r="DM3" s="668"/>
      <c r="DN3" s="668"/>
      <c r="DO3" s="668"/>
      <c r="DP3" s="668"/>
      <c r="DQ3" s="668"/>
      <c r="DR3" s="668"/>
      <c r="DS3" s="668"/>
      <c r="DT3" s="668"/>
      <c r="DU3" s="668"/>
      <c r="DV3" s="668"/>
      <c r="DW3" s="668"/>
      <c r="DX3" s="668"/>
      <c r="DY3" s="668"/>
      <c r="DZ3" s="668"/>
      <c r="EA3" s="668"/>
      <c r="EB3" s="668"/>
      <c r="EC3" s="669"/>
    </row>
    <row r="4" spans="2:143" ht="11.25" customHeight="1">
      <c r="B4" s="664" t="s">
        <v>1</v>
      </c>
      <c r="C4" s="665"/>
      <c r="D4" s="665"/>
      <c r="E4" s="665"/>
      <c r="F4" s="665"/>
      <c r="G4" s="665"/>
      <c r="H4" s="665"/>
      <c r="I4" s="665"/>
      <c r="J4" s="665"/>
      <c r="K4" s="665"/>
      <c r="L4" s="665"/>
      <c r="M4" s="665"/>
      <c r="N4" s="665"/>
      <c r="O4" s="665"/>
      <c r="P4" s="665"/>
      <c r="Q4" s="666"/>
      <c r="R4" s="664" t="s">
        <v>218</v>
      </c>
      <c r="S4" s="665"/>
      <c r="T4" s="665"/>
      <c r="U4" s="665"/>
      <c r="V4" s="665"/>
      <c r="W4" s="665"/>
      <c r="X4" s="665"/>
      <c r="Y4" s="666"/>
      <c r="Z4" s="664" t="s">
        <v>219</v>
      </c>
      <c r="AA4" s="665"/>
      <c r="AB4" s="665"/>
      <c r="AC4" s="666"/>
      <c r="AD4" s="664" t="s">
        <v>220</v>
      </c>
      <c r="AE4" s="665"/>
      <c r="AF4" s="665"/>
      <c r="AG4" s="665"/>
      <c r="AH4" s="665"/>
      <c r="AI4" s="665"/>
      <c r="AJ4" s="665"/>
      <c r="AK4" s="666"/>
      <c r="AL4" s="664" t="s">
        <v>219</v>
      </c>
      <c r="AM4" s="665"/>
      <c r="AN4" s="665"/>
      <c r="AO4" s="666"/>
      <c r="AP4" s="670" t="s">
        <v>221</v>
      </c>
      <c r="AQ4" s="670"/>
      <c r="AR4" s="670"/>
      <c r="AS4" s="670"/>
      <c r="AT4" s="670"/>
      <c r="AU4" s="670"/>
      <c r="AV4" s="670"/>
      <c r="AW4" s="670"/>
      <c r="AX4" s="670"/>
      <c r="AY4" s="670"/>
      <c r="AZ4" s="670"/>
      <c r="BA4" s="670"/>
      <c r="BB4" s="670"/>
      <c r="BC4" s="670"/>
      <c r="BD4" s="670"/>
      <c r="BE4" s="670"/>
      <c r="BF4" s="670"/>
      <c r="BG4" s="670" t="s">
        <v>222</v>
      </c>
      <c r="BH4" s="670"/>
      <c r="BI4" s="670"/>
      <c r="BJ4" s="670"/>
      <c r="BK4" s="670"/>
      <c r="BL4" s="670"/>
      <c r="BM4" s="670"/>
      <c r="BN4" s="670"/>
      <c r="BO4" s="670" t="s">
        <v>219</v>
      </c>
      <c r="BP4" s="670"/>
      <c r="BQ4" s="670"/>
      <c r="BR4" s="670"/>
      <c r="BS4" s="670" t="s">
        <v>223</v>
      </c>
      <c r="BT4" s="670"/>
      <c r="BU4" s="670"/>
      <c r="BV4" s="670"/>
      <c r="BW4" s="670"/>
      <c r="BX4" s="670"/>
      <c r="BY4" s="670"/>
      <c r="BZ4" s="670"/>
      <c r="CA4" s="670"/>
      <c r="CB4" s="670"/>
      <c r="CD4" s="667" t="s">
        <v>224</v>
      </c>
      <c r="CE4" s="668"/>
      <c r="CF4" s="668"/>
      <c r="CG4" s="668"/>
      <c r="CH4" s="668"/>
      <c r="CI4" s="668"/>
      <c r="CJ4" s="668"/>
      <c r="CK4" s="668"/>
      <c r="CL4" s="668"/>
      <c r="CM4" s="668"/>
      <c r="CN4" s="668"/>
      <c r="CO4" s="668"/>
      <c r="CP4" s="668"/>
      <c r="CQ4" s="668"/>
      <c r="CR4" s="668"/>
      <c r="CS4" s="668"/>
      <c r="CT4" s="668"/>
      <c r="CU4" s="668"/>
      <c r="CV4" s="668"/>
      <c r="CW4" s="668"/>
      <c r="CX4" s="668"/>
      <c r="CY4" s="668"/>
      <c r="CZ4" s="668"/>
      <c r="DA4" s="668"/>
      <c r="DB4" s="668"/>
      <c r="DC4" s="668"/>
      <c r="DD4" s="668"/>
      <c r="DE4" s="668"/>
      <c r="DF4" s="668"/>
      <c r="DG4" s="668"/>
      <c r="DH4" s="668"/>
      <c r="DI4" s="668"/>
      <c r="DJ4" s="668"/>
      <c r="DK4" s="668"/>
      <c r="DL4" s="668"/>
      <c r="DM4" s="668"/>
      <c r="DN4" s="668"/>
      <c r="DO4" s="668"/>
      <c r="DP4" s="668"/>
      <c r="DQ4" s="668"/>
      <c r="DR4" s="668"/>
      <c r="DS4" s="668"/>
      <c r="DT4" s="668"/>
      <c r="DU4" s="668"/>
      <c r="DV4" s="668"/>
      <c r="DW4" s="668"/>
      <c r="DX4" s="668"/>
      <c r="DY4" s="668"/>
      <c r="DZ4" s="668"/>
      <c r="EA4" s="668"/>
      <c r="EB4" s="668"/>
      <c r="EC4" s="669"/>
    </row>
    <row r="5" spans="2:143" s="230" customFormat="1" ht="11.25" customHeight="1">
      <c r="B5" s="671" t="s">
        <v>225</v>
      </c>
      <c r="C5" s="672"/>
      <c r="D5" s="672"/>
      <c r="E5" s="672"/>
      <c r="F5" s="672"/>
      <c r="G5" s="672"/>
      <c r="H5" s="672"/>
      <c r="I5" s="672"/>
      <c r="J5" s="672"/>
      <c r="K5" s="672"/>
      <c r="L5" s="672"/>
      <c r="M5" s="672"/>
      <c r="N5" s="672"/>
      <c r="O5" s="672"/>
      <c r="P5" s="672"/>
      <c r="Q5" s="673"/>
      <c r="R5" s="674">
        <v>4868762</v>
      </c>
      <c r="S5" s="675"/>
      <c r="T5" s="675"/>
      <c r="U5" s="675"/>
      <c r="V5" s="675"/>
      <c r="W5" s="675"/>
      <c r="X5" s="675"/>
      <c r="Y5" s="676"/>
      <c r="Z5" s="677">
        <v>14.7</v>
      </c>
      <c r="AA5" s="677"/>
      <c r="AB5" s="677"/>
      <c r="AC5" s="677"/>
      <c r="AD5" s="678">
        <v>4868762</v>
      </c>
      <c r="AE5" s="678"/>
      <c r="AF5" s="678"/>
      <c r="AG5" s="678"/>
      <c r="AH5" s="678"/>
      <c r="AI5" s="678"/>
      <c r="AJ5" s="678"/>
      <c r="AK5" s="678"/>
      <c r="AL5" s="679">
        <v>32.700000000000003</v>
      </c>
      <c r="AM5" s="680"/>
      <c r="AN5" s="680"/>
      <c r="AO5" s="681"/>
      <c r="AP5" s="671" t="s">
        <v>226</v>
      </c>
      <c r="AQ5" s="672"/>
      <c r="AR5" s="672"/>
      <c r="AS5" s="672"/>
      <c r="AT5" s="672"/>
      <c r="AU5" s="672"/>
      <c r="AV5" s="672"/>
      <c r="AW5" s="672"/>
      <c r="AX5" s="672"/>
      <c r="AY5" s="672"/>
      <c r="AZ5" s="672"/>
      <c r="BA5" s="672"/>
      <c r="BB5" s="672"/>
      <c r="BC5" s="672"/>
      <c r="BD5" s="672"/>
      <c r="BE5" s="672"/>
      <c r="BF5" s="673"/>
      <c r="BG5" s="685">
        <v>4837677</v>
      </c>
      <c r="BH5" s="686"/>
      <c r="BI5" s="686"/>
      <c r="BJ5" s="686"/>
      <c r="BK5" s="686"/>
      <c r="BL5" s="686"/>
      <c r="BM5" s="686"/>
      <c r="BN5" s="687"/>
      <c r="BO5" s="688">
        <v>99.4</v>
      </c>
      <c r="BP5" s="688"/>
      <c r="BQ5" s="688"/>
      <c r="BR5" s="688"/>
      <c r="BS5" s="689">
        <v>79575</v>
      </c>
      <c r="BT5" s="689"/>
      <c r="BU5" s="689"/>
      <c r="BV5" s="689"/>
      <c r="BW5" s="689"/>
      <c r="BX5" s="689"/>
      <c r="BY5" s="689"/>
      <c r="BZ5" s="689"/>
      <c r="CA5" s="689"/>
      <c r="CB5" s="693"/>
      <c r="CD5" s="667" t="s">
        <v>221</v>
      </c>
      <c r="CE5" s="668"/>
      <c r="CF5" s="668"/>
      <c r="CG5" s="668"/>
      <c r="CH5" s="668"/>
      <c r="CI5" s="668"/>
      <c r="CJ5" s="668"/>
      <c r="CK5" s="668"/>
      <c r="CL5" s="668"/>
      <c r="CM5" s="668"/>
      <c r="CN5" s="668"/>
      <c r="CO5" s="668"/>
      <c r="CP5" s="668"/>
      <c r="CQ5" s="669"/>
      <c r="CR5" s="667" t="s">
        <v>227</v>
      </c>
      <c r="CS5" s="668"/>
      <c r="CT5" s="668"/>
      <c r="CU5" s="668"/>
      <c r="CV5" s="668"/>
      <c r="CW5" s="668"/>
      <c r="CX5" s="668"/>
      <c r="CY5" s="669"/>
      <c r="CZ5" s="667" t="s">
        <v>219</v>
      </c>
      <c r="DA5" s="668"/>
      <c r="DB5" s="668"/>
      <c r="DC5" s="669"/>
      <c r="DD5" s="667" t="s">
        <v>228</v>
      </c>
      <c r="DE5" s="668"/>
      <c r="DF5" s="668"/>
      <c r="DG5" s="668"/>
      <c r="DH5" s="668"/>
      <c r="DI5" s="668"/>
      <c r="DJ5" s="668"/>
      <c r="DK5" s="668"/>
      <c r="DL5" s="668"/>
      <c r="DM5" s="668"/>
      <c r="DN5" s="668"/>
      <c r="DO5" s="668"/>
      <c r="DP5" s="669"/>
      <c r="DQ5" s="667" t="s">
        <v>229</v>
      </c>
      <c r="DR5" s="668"/>
      <c r="DS5" s="668"/>
      <c r="DT5" s="668"/>
      <c r="DU5" s="668"/>
      <c r="DV5" s="668"/>
      <c r="DW5" s="668"/>
      <c r="DX5" s="668"/>
      <c r="DY5" s="668"/>
      <c r="DZ5" s="668"/>
      <c r="EA5" s="668"/>
      <c r="EB5" s="668"/>
      <c r="EC5" s="669"/>
    </row>
    <row r="6" spans="2:143" ht="11.25" customHeight="1">
      <c r="B6" s="682" t="s">
        <v>230</v>
      </c>
      <c r="C6" s="683"/>
      <c r="D6" s="683"/>
      <c r="E6" s="683"/>
      <c r="F6" s="683"/>
      <c r="G6" s="683"/>
      <c r="H6" s="683"/>
      <c r="I6" s="683"/>
      <c r="J6" s="683"/>
      <c r="K6" s="683"/>
      <c r="L6" s="683"/>
      <c r="M6" s="683"/>
      <c r="N6" s="683"/>
      <c r="O6" s="683"/>
      <c r="P6" s="683"/>
      <c r="Q6" s="684"/>
      <c r="R6" s="685">
        <v>280934</v>
      </c>
      <c r="S6" s="686"/>
      <c r="T6" s="686"/>
      <c r="U6" s="686"/>
      <c r="V6" s="686"/>
      <c r="W6" s="686"/>
      <c r="X6" s="686"/>
      <c r="Y6" s="687"/>
      <c r="Z6" s="688">
        <v>0.8</v>
      </c>
      <c r="AA6" s="688"/>
      <c r="AB6" s="688"/>
      <c r="AC6" s="688"/>
      <c r="AD6" s="689">
        <v>280934</v>
      </c>
      <c r="AE6" s="689"/>
      <c r="AF6" s="689"/>
      <c r="AG6" s="689"/>
      <c r="AH6" s="689"/>
      <c r="AI6" s="689"/>
      <c r="AJ6" s="689"/>
      <c r="AK6" s="689"/>
      <c r="AL6" s="690">
        <v>1.9</v>
      </c>
      <c r="AM6" s="691"/>
      <c r="AN6" s="691"/>
      <c r="AO6" s="692"/>
      <c r="AP6" s="682" t="s">
        <v>231</v>
      </c>
      <c r="AQ6" s="683"/>
      <c r="AR6" s="683"/>
      <c r="AS6" s="683"/>
      <c r="AT6" s="683"/>
      <c r="AU6" s="683"/>
      <c r="AV6" s="683"/>
      <c r="AW6" s="683"/>
      <c r="AX6" s="683"/>
      <c r="AY6" s="683"/>
      <c r="AZ6" s="683"/>
      <c r="BA6" s="683"/>
      <c r="BB6" s="683"/>
      <c r="BC6" s="683"/>
      <c r="BD6" s="683"/>
      <c r="BE6" s="683"/>
      <c r="BF6" s="684"/>
      <c r="BG6" s="685">
        <v>4837677</v>
      </c>
      <c r="BH6" s="686"/>
      <c r="BI6" s="686"/>
      <c r="BJ6" s="686"/>
      <c r="BK6" s="686"/>
      <c r="BL6" s="686"/>
      <c r="BM6" s="686"/>
      <c r="BN6" s="687"/>
      <c r="BO6" s="688">
        <v>99.4</v>
      </c>
      <c r="BP6" s="688"/>
      <c r="BQ6" s="688"/>
      <c r="BR6" s="688"/>
      <c r="BS6" s="689">
        <v>79575</v>
      </c>
      <c r="BT6" s="689"/>
      <c r="BU6" s="689"/>
      <c r="BV6" s="689"/>
      <c r="BW6" s="689"/>
      <c r="BX6" s="689"/>
      <c r="BY6" s="689"/>
      <c r="BZ6" s="689"/>
      <c r="CA6" s="689"/>
      <c r="CB6" s="693"/>
      <c r="CD6" s="696" t="s">
        <v>232</v>
      </c>
      <c r="CE6" s="697"/>
      <c r="CF6" s="697"/>
      <c r="CG6" s="697"/>
      <c r="CH6" s="697"/>
      <c r="CI6" s="697"/>
      <c r="CJ6" s="697"/>
      <c r="CK6" s="697"/>
      <c r="CL6" s="697"/>
      <c r="CM6" s="697"/>
      <c r="CN6" s="697"/>
      <c r="CO6" s="697"/>
      <c r="CP6" s="697"/>
      <c r="CQ6" s="698"/>
      <c r="CR6" s="685">
        <v>241008</v>
      </c>
      <c r="CS6" s="686"/>
      <c r="CT6" s="686"/>
      <c r="CU6" s="686"/>
      <c r="CV6" s="686"/>
      <c r="CW6" s="686"/>
      <c r="CX6" s="686"/>
      <c r="CY6" s="687"/>
      <c r="CZ6" s="679">
        <v>0.7</v>
      </c>
      <c r="DA6" s="680"/>
      <c r="DB6" s="680"/>
      <c r="DC6" s="699"/>
      <c r="DD6" s="694">
        <v>1208</v>
      </c>
      <c r="DE6" s="686"/>
      <c r="DF6" s="686"/>
      <c r="DG6" s="686"/>
      <c r="DH6" s="686"/>
      <c r="DI6" s="686"/>
      <c r="DJ6" s="686"/>
      <c r="DK6" s="686"/>
      <c r="DL6" s="686"/>
      <c r="DM6" s="686"/>
      <c r="DN6" s="686"/>
      <c r="DO6" s="686"/>
      <c r="DP6" s="687"/>
      <c r="DQ6" s="694">
        <v>241008</v>
      </c>
      <c r="DR6" s="686"/>
      <c r="DS6" s="686"/>
      <c r="DT6" s="686"/>
      <c r="DU6" s="686"/>
      <c r="DV6" s="686"/>
      <c r="DW6" s="686"/>
      <c r="DX6" s="686"/>
      <c r="DY6" s="686"/>
      <c r="DZ6" s="686"/>
      <c r="EA6" s="686"/>
      <c r="EB6" s="686"/>
      <c r="EC6" s="695"/>
    </row>
    <row r="7" spans="2:143" ht="11.25" customHeight="1">
      <c r="B7" s="682" t="s">
        <v>233</v>
      </c>
      <c r="C7" s="683"/>
      <c r="D7" s="683"/>
      <c r="E7" s="683"/>
      <c r="F7" s="683"/>
      <c r="G7" s="683"/>
      <c r="H7" s="683"/>
      <c r="I7" s="683"/>
      <c r="J7" s="683"/>
      <c r="K7" s="683"/>
      <c r="L7" s="683"/>
      <c r="M7" s="683"/>
      <c r="N7" s="683"/>
      <c r="O7" s="683"/>
      <c r="P7" s="683"/>
      <c r="Q7" s="684"/>
      <c r="R7" s="685">
        <v>3552</v>
      </c>
      <c r="S7" s="686"/>
      <c r="T7" s="686"/>
      <c r="U7" s="686"/>
      <c r="V7" s="686"/>
      <c r="W7" s="686"/>
      <c r="X7" s="686"/>
      <c r="Y7" s="687"/>
      <c r="Z7" s="688">
        <v>0</v>
      </c>
      <c r="AA7" s="688"/>
      <c r="AB7" s="688"/>
      <c r="AC7" s="688"/>
      <c r="AD7" s="689">
        <v>3552</v>
      </c>
      <c r="AE7" s="689"/>
      <c r="AF7" s="689"/>
      <c r="AG7" s="689"/>
      <c r="AH7" s="689"/>
      <c r="AI7" s="689"/>
      <c r="AJ7" s="689"/>
      <c r="AK7" s="689"/>
      <c r="AL7" s="690">
        <v>0</v>
      </c>
      <c r="AM7" s="691"/>
      <c r="AN7" s="691"/>
      <c r="AO7" s="692"/>
      <c r="AP7" s="682" t="s">
        <v>234</v>
      </c>
      <c r="AQ7" s="683"/>
      <c r="AR7" s="683"/>
      <c r="AS7" s="683"/>
      <c r="AT7" s="683"/>
      <c r="AU7" s="683"/>
      <c r="AV7" s="683"/>
      <c r="AW7" s="683"/>
      <c r="AX7" s="683"/>
      <c r="AY7" s="683"/>
      <c r="AZ7" s="683"/>
      <c r="BA7" s="683"/>
      <c r="BB7" s="683"/>
      <c r="BC7" s="683"/>
      <c r="BD7" s="683"/>
      <c r="BE7" s="683"/>
      <c r="BF7" s="684"/>
      <c r="BG7" s="685">
        <v>1956050</v>
      </c>
      <c r="BH7" s="686"/>
      <c r="BI7" s="686"/>
      <c r="BJ7" s="686"/>
      <c r="BK7" s="686"/>
      <c r="BL7" s="686"/>
      <c r="BM7" s="686"/>
      <c r="BN7" s="687"/>
      <c r="BO7" s="688">
        <v>40.200000000000003</v>
      </c>
      <c r="BP7" s="688"/>
      <c r="BQ7" s="688"/>
      <c r="BR7" s="688"/>
      <c r="BS7" s="689" t="s">
        <v>235</v>
      </c>
      <c r="BT7" s="689"/>
      <c r="BU7" s="689"/>
      <c r="BV7" s="689"/>
      <c r="BW7" s="689"/>
      <c r="BX7" s="689"/>
      <c r="BY7" s="689"/>
      <c r="BZ7" s="689"/>
      <c r="CA7" s="689"/>
      <c r="CB7" s="693"/>
      <c r="CD7" s="700" t="s">
        <v>236</v>
      </c>
      <c r="CE7" s="701"/>
      <c r="CF7" s="701"/>
      <c r="CG7" s="701"/>
      <c r="CH7" s="701"/>
      <c r="CI7" s="701"/>
      <c r="CJ7" s="701"/>
      <c r="CK7" s="701"/>
      <c r="CL7" s="701"/>
      <c r="CM7" s="701"/>
      <c r="CN7" s="701"/>
      <c r="CO7" s="701"/>
      <c r="CP7" s="701"/>
      <c r="CQ7" s="702"/>
      <c r="CR7" s="685">
        <v>8123472</v>
      </c>
      <c r="CS7" s="686"/>
      <c r="CT7" s="686"/>
      <c r="CU7" s="686"/>
      <c r="CV7" s="686"/>
      <c r="CW7" s="686"/>
      <c r="CX7" s="686"/>
      <c r="CY7" s="687"/>
      <c r="CZ7" s="688">
        <v>24.9</v>
      </c>
      <c r="DA7" s="688"/>
      <c r="DB7" s="688"/>
      <c r="DC7" s="688"/>
      <c r="DD7" s="694">
        <v>142417</v>
      </c>
      <c r="DE7" s="686"/>
      <c r="DF7" s="686"/>
      <c r="DG7" s="686"/>
      <c r="DH7" s="686"/>
      <c r="DI7" s="686"/>
      <c r="DJ7" s="686"/>
      <c r="DK7" s="686"/>
      <c r="DL7" s="686"/>
      <c r="DM7" s="686"/>
      <c r="DN7" s="686"/>
      <c r="DO7" s="686"/>
      <c r="DP7" s="687"/>
      <c r="DQ7" s="694">
        <v>2777059</v>
      </c>
      <c r="DR7" s="686"/>
      <c r="DS7" s="686"/>
      <c r="DT7" s="686"/>
      <c r="DU7" s="686"/>
      <c r="DV7" s="686"/>
      <c r="DW7" s="686"/>
      <c r="DX7" s="686"/>
      <c r="DY7" s="686"/>
      <c r="DZ7" s="686"/>
      <c r="EA7" s="686"/>
      <c r="EB7" s="686"/>
      <c r="EC7" s="695"/>
    </row>
    <row r="8" spans="2:143" ht="11.25" customHeight="1">
      <c r="B8" s="682" t="s">
        <v>237</v>
      </c>
      <c r="C8" s="683"/>
      <c r="D8" s="683"/>
      <c r="E8" s="683"/>
      <c r="F8" s="683"/>
      <c r="G8" s="683"/>
      <c r="H8" s="683"/>
      <c r="I8" s="683"/>
      <c r="J8" s="683"/>
      <c r="K8" s="683"/>
      <c r="L8" s="683"/>
      <c r="M8" s="683"/>
      <c r="N8" s="683"/>
      <c r="O8" s="683"/>
      <c r="P8" s="683"/>
      <c r="Q8" s="684"/>
      <c r="R8" s="685">
        <v>12045</v>
      </c>
      <c r="S8" s="686"/>
      <c r="T8" s="686"/>
      <c r="U8" s="686"/>
      <c r="V8" s="686"/>
      <c r="W8" s="686"/>
      <c r="X8" s="686"/>
      <c r="Y8" s="687"/>
      <c r="Z8" s="688">
        <v>0</v>
      </c>
      <c r="AA8" s="688"/>
      <c r="AB8" s="688"/>
      <c r="AC8" s="688"/>
      <c r="AD8" s="689">
        <v>12045</v>
      </c>
      <c r="AE8" s="689"/>
      <c r="AF8" s="689"/>
      <c r="AG8" s="689"/>
      <c r="AH8" s="689"/>
      <c r="AI8" s="689"/>
      <c r="AJ8" s="689"/>
      <c r="AK8" s="689"/>
      <c r="AL8" s="690">
        <v>0.1</v>
      </c>
      <c r="AM8" s="691"/>
      <c r="AN8" s="691"/>
      <c r="AO8" s="692"/>
      <c r="AP8" s="682" t="s">
        <v>238</v>
      </c>
      <c r="AQ8" s="683"/>
      <c r="AR8" s="683"/>
      <c r="AS8" s="683"/>
      <c r="AT8" s="683"/>
      <c r="AU8" s="683"/>
      <c r="AV8" s="683"/>
      <c r="AW8" s="683"/>
      <c r="AX8" s="683"/>
      <c r="AY8" s="683"/>
      <c r="AZ8" s="683"/>
      <c r="BA8" s="683"/>
      <c r="BB8" s="683"/>
      <c r="BC8" s="683"/>
      <c r="BD8" s="683"/>
      <c r="BE8" s="683"/>
      <c r="BF8" s="684"/>
      <c r="BG8" s="685">
        <v>79448</v>
      </c>
      <c r="BH8" s="686"/>
      <c r="BI8" s="686"/>
      <c r="BJ8" s="686"/>
      <c r="BK8" s="686"/>
      <c r="BL8" s="686"/>
      <c r="BM8" s="686"/>
      <c r="BN8" s="687"/>
      <c r="BO8" s="688">
        <v>1.6</v>
      </c>
      <c r="BP8" s="688"/>
      <c r="BQ8" s="688"/>
      <c r="BR8" s="688"/>
      <c r="BS8" s="694" t="s">
        <v>138</v>
      </c>
      <c r="BT8" s="686"/>
      <c r="BU8" s="686"/>
      <c r="BV8" s="686"/>
      <c r="BW8" s="686"/>
      <c r="BX8" s="686"/>
      <c r="BY8" s="686"/>
      <c r="BZ8" s="686"/>
      <c r="CA8" s="686"/>
      <c r="CB8" s="695"/>
      <c r="CD8" s="700" t="s">
        <v>239</v>
      </c>
      <c r="CE8" s="701"/>
      <c r="CF8" s="701"/>
      <c r="CG8" s="701"/>
      <c r="CH8" s="701"/>
      <c r="CI8" s="701"/>
      <c r="CJ8" s="701"/>
      <c r="CK8" s="701"/>
      <c r="CL8" s="701"/>
      <c r="CM8" s="701"/>
      <c r="CN8" s="701"/>
      <c r="CO8" s="701"/>
      <c r="CP8" s="701"/>
      <c r="CQ8" s="702"/>
      <c r="CR8" s="685">
        <v>9115231</v>
      </c>
      <c r="CS8" s="686"/>
      <c r="CT8" s="686"/>
      <c r="CU8" s="686"/>
      <c r="CV8" s="686"/>
      <c r="CW8" s="686"/>
      <c r="CX8" s="686"/>
      <c r="CY8" s="687"/>
      <c r="CZ8" s="688">
        <v>27.9</v>
      </c>
      <c r="DA8" s="688"/>
      <c r="DB8" s="688"/>
      <c r="DC8" s="688"/>
      <c r="DD8" s="694">
        <v>978741</v>
      </c>
      <c r="DE8" s="686"/>
      <c r="DF8" s="686"/>
      <c r="DG8" s="686"/>
      <c r="DH8" s="686"/>
      <c r="DI8" s="686"/>
      <c r="DJ8" s="686"/>
      <c r="DK8" s="686"/>
      <c r="DL8" s="686"/>
      <c r="DM8" s="686"/>
      <c r="DN8" s="686"/>
      <c r="DO8" s="686"/>
      <c r="DP8" s="687"/>
      <c r="DQ8" s="694">
        <v>4924556</v>
      </c>
      <c r="DR8" s="686"/>
      <c r="DS8" s="686"/>
      <c r="DT8" s="686"/>
      <c r="DU8" s="686"/>
      <c r="DV8" s="686"/>
      <c r="DW8" s="686"/>
      <c r="DX8" s="686"/>
      <c r="DY8" s="686"/>
      <c r="DZ8" s="686"/>
      <c r="EA8" s="686"/>
      <c r="EB8" s="686"/>
      <c r="EC8" s="695"/>
    </row>
    <row r="9" spans="2:143" ht="11.25" customHeight="1">
      <c r="B9" s="682" t="s">
        <v>240</v>
      </c>
      <c r="C9" s="683"/>
      <c r="D9" s="683"/>
      <c r="E9" s="683"/>
      <c r="F9" s="683"/>
      <c r="G9" s="683"/>
      <c r="H9" s="683"/>
      <c r="I9" s="683"/>
      <c r="J9" s="683"/>
      <c r="K9" s="683"/>
      <c r="L9" s="683"/>
      <c r="M9" s="683"/>
      <c r="N9" s="683"/>
      <c r="O9" s="683"/>
      <c r="P9" s="683"/>
      <c r="Q9" s="684"/>
      <c r="R9" s="685">
        <v>13599</v>
      </c>
      <c r="S9" s="686"/>
      <c r="T9" s="686"/>
      <c r="U9" s="686"/>
      <c r="V9" s="686"/>
      <c r="W9" s="686"/>
      <c r="X9" s="686"/>
      <c r="Y9" s="687"/>
      <c r="Z9" s="688">
        <v>0</v>
      </c>
      <c r="AA9" s="688"/>
      <c r="AB9" s="688"/>
      <c r="AC9" s="688"/>
      <c r="AD9" s="689">
        <v>13599</v>
      </c>
      <c r="AE9" s="689"/>
      <c r="AF9" s="689"/>
      <c r="AG9" s="689"/>
      <c r="AH9" s="689"/>
      <c r="AI9" s="689"/>
      <c r="AJ9" s="689"/>
      <c r="AK9" s="689"/>
      <c r="AL9" s="690">
        <v>0.1</v>
      </c>
      <c r="AM9" s="691"/>
      <c r="AN9" s="691"/>
      <c r="AO9" s="692"/>
      <c r="AP9" s="682" t="s">
        <v>241</v>
      </c>
      <c r="AQ9" s="683"/>
      <c r="AR9" s="683"/>
      <c r="AS9" s="683"/>
      <c r="AT9" s="683"/>
      <c r="AU9" s="683"/>
      <c r="AV9" s="683"/>
      <c r="AW9" s="683"/>
      <c r="AX9" s="683"/>
      <c r="AY9" s="683"/>
      <c r="AZ9" s="683"/>
      <c r="BA9" s="683"/>
      <c r="BB9" s="683"/>
      <c r="BC9" s="683"/>
      <c r="BD9" s="683"/>
      <c r="BE9" s="683"/>
      <c r="BF9" s="684"/>
      <c r="BG9" s="685">
        <v>1684263</v>
      </c>
      <c r="BH9" s="686"/>
      <c r="BI9" s="686"/>
      <c r="BJ9" s="686"/>
      <c r="BK9" s="686"/>
      <c r="BL9" s="686"/>
      <c r="BM9" s="686"/>
      <c r="BN9" s="687"/>
      <c r="BO9" s="688">
        <v>34.6</v>
      </c>
      <c r="BP9" s="688"/>
      <c r="BQ9" s="688"/>
      <c r="BR9" s="688"/>
      <c r="BS9" s="694" t="s">
        <v>235</v>
      </c>
      <c r="BT9" s="686"/>
      <c r="BU9" s="686"/>
      <c r="BV9" s="686"/>
      <c r="BW9" s="686"/>
      <c r="BX9" s="686"/>
      <c r="BY9" s="686"/>
      <c r="BZ9" s="686"/>
      <c r="CA9" s="686"/>
      <c r="CB9" s="695"/>
      <c r="CD9" s="700" t="s">
        <v>242</v>
      </c>
      <c r="CE9" s="701"/>
      <c r="CF9" s="701"/>
      <c r="CG9" s="701"/>
      <c r="CH9" s="701"/>
      <c r="CI9" s="701"/>
      <c r="CJ9" s="701"/>
      <c r="CK9" s="701"/>
      <c r="CL9" s="701"/>
      <c r="CM9" s="701"/>
      <c r="CN9" s="701"/>
      <c r="CO9" s="701"/>
      <c r="CP9" s="701"/>
      <c r="CQ9" s="702"/>
      <c r="CR9" s="685">
        <v>1803140</v>
      </c>
      <c r="CS9" s="686"/>
      <c r="CT9" s="686"/>
      <c r="CU9" s="686"/>
      <c r="CV9" s="686"/>
      <c r="CW9" s="686"/>
      <c r="CX9" s="686"/>
      <c r="CY9" s="687"/>
      <c r="CZ9" s="688">
        <v>5.5</v>
      </c>
      <c r="DA9" s="688"/>
      <c r="DB9" s="688"/>
      <c r="DC9" s="688"/>
      <c r="DD9" s="694">
        <v>216130</v>
      </c>
      <c r="DE9" s="686"/>
      <c r="DF9" s="686"/>
      <c r="DG9" s="686"/>
      <c r="DH9" s="686"/>
      <c r="DI9" s="686"/>
      <c r="DJ9" s="686"/>
      <c r="DK9" s="686"/>
      <c r="DL9" s="686"/>
      <c r="DM9" s="686"/>
      <c r="DN9" s="686"/>
      <c r="DO9" s="686"/>
      <c r="DP9" s="687"/>
      <c r="DQ9" s="694">
        <v>1551451</v>
      </c>
      <c r="DR9" s="686"/>
      <c r="DS9" s="686"/>
      <c r="DT9" s="686"/>
      <c r="DU9" s="686"/>
      <c r="DV9" s="686"/>
      <c r="DW9" s="686"/>
      <c r="DX9" s="686"/>
      <c r="DY9" s="686"/>
      <c r="DZ9" s="686"/>
      <c r="EA9" s="686"/>
      <c r="EB9" s="686"/>
      <c r="EC9" s="695"/>
    </row>
    <row r="10" spans="2:143" ht="11.25" customHeight="1">
      <c r="B10" s="682" t="s">
        <v>243</v>
      </c>
      <c r="C10" s="683"/>
      <c r="D10" s="683"/>
      <c r="E10" s="683"/>
      <c r="F10" s="683"/>
      <c r="G10" s="683"/>
      <c r="H10" s="683"/>
      <c r="I10" s="683"/>
      <c r="J10" s="683"/>
      <c r="K10" s="683"/>
      <c r="L10" s="683"/>
      <c r="M10" s="683"/>
      <c r="N10" s="683"/>
      <c r="O10" s="683"/>
      <c r="P10" s="683"/>
      <c r="Q10" s="684"/>
      <c r="R10" s="685" t="s">
        <v>138</v>
      </c>
      <c r="S10" s="686"/>
      <c r="T10" s="686"/>
      <c r="U10" s="686"/>
      <c r="V10" s="686"/>
      <c r="W10" s="686"/>
      <c r="X10" s="686"/>
      <c r="Y10" s="687"/>
      <c r="Z10" s="688" t="s">
        <v>235</v>
      </c>
      <c r="AA10" s="688"/>
      <c r="AB10" s="688"/>
      <c r="AC10" s="688"/>
      <c r="AD10" s="689" t="s">
        <v>235</v>
      </c>
      <c r="AE10" s="689"/>
      <c r="AF10" s="689"/>
      <c r="AG10" s="689"/>
      <c r="AH10" s="689"/>
      <c r="AI10" s="689"/>
      <c r="AJ10" s="689"/>
      <c r="AK10" s="689"/>
      <c r="AL10" s="690" t="s">
        <v>138</v>
      </c>
      <c r="AM10" s="691"/>
      <c r="AN10" s="691"/>
      <c r="AO10" s="692"/>
      <c r="AP10" s="682" t="s">
        <v>244</v>
      </c>
      <c r="AQ10" s="683"/>
      <c r="AR10" s="683"/>
      <c r="AS10" s="683"/>
      <c r="AT10" s="683"/>
      <c r="AU10" s="683"/>
      <c r="AV10" s="683"/>
      <c r="AW10" s="683"/>
      <c r="AX10" s="683"/>
      <c r="AY10" s="683"/>
      <c r="AZ10" s="683"/>
      <c r="BA10" s="683"/>
      <c r="BB10" s="683"/>
      <c r="BC10" s="683"/>
      <c r="BD10" s="683"/>
      <c r="BE10" s="683"/>
      <c r="BF10" s="684"/>
      <c r="BG10" s="685">
        <v>110685</v>
      </c>
      <c r="BH10" s="686"/>
      <c r="BI10" s="686"/>
      <c r="BJ10" s="686"/>
      <c r="BK10" s="686"/>
      <c r="BL10" s="686"/>
      <c r="BM10" s="686"/>
      <c r="BN10" s="687"/>
      <c r="BO10" s="688">
        <v>2.2999999999999998</v>
      </c>
      <c r="BP10" s="688"/>
      <c r="BQ10" s="688"/>
      <c r="BR10" s="688"/>
      <c r="BS10" s="694" t="s">
        <v>235</v>
      </c>
      <c r="BT10" s="686"/>
      <c r="BU10" s="686"/>
      <c r="BV10" s="686"/>
      <c r="BW10" s="686"/>
      <c r="BX10" s="686"/>
      <c r="BY10" s="686"/>
      <c r="BZ10" s="686"/>
      <c r="CA10" s="686"/>
      <c r="CB10" s="695"/>
      <c r="CD10" s="700" t="s">
        <v>245</v>
      </c>
      <c r="CE10" s="701"/>
      <c r="CF10" s="701"/>
      <c r="CG10" s="701"/>
      <c r="CH10" s="701"/>
      <c r="CI10" s="701"/>
      <c r="CJ10" s="701"/>
      <c r="CK10" s="701"/>
      <c r="CL10" s="701"/>
      <c r="CM10" s="701"/>
      <c r="CN10" s="701"/>
      <c r="CO10" s="701"/>
      <c r="CP10" s="701"/>
      <c r="CQ10" s="702"/>
      <c r="CR10" s="685">
        <v>38995</v>
      </c>
      <c r="CS10" s="686"/>
      <c r="CT10" s="686"/>
      <c r="CU10" s="686"/>
      <c r="CV10" s="686"/>
      <c r="CW10" s="686"/>
      <c r="CX10" s="686"/>
      <c r="CY10" s="687"/>
      <c r="CZ10" s="688">
        <v>0.1</v>
      </c>
      <c r="DA10" s="688"/>
      <c r="DB10" s="688"/>
      <c r="DC10" s="688"/>
      <c r="DD10" s="694" t="s">
        <v>235</v>
      </c>
      <c r="DE10" s="686"/>
      <c r="DF10" s="686"/>
      <c r="DG10" s="686"/>
      <c r="DH10" s="686"/>
      <c r="DI10" s="686"/>
      <c r="DJ10" s="686"/>
      <c r="DK10" s="686"/>
      <c r="DL10" s="686"/>
      <c r="DM10" s="686"/>
      <c r="DN10" s="686"/>
      <c r="DO10" s="686"/>
      <c r="DP10" s="687"/>
      <c r="DQ10" s="694">
        <v>33381</v>
      </c>
      <c r="DR10" s="686"/>
      <c r="DS10" s="686"/>
      <c r="DT10" s="686"/>
      <c r="DU10" s="686"/>
      <c r="DV10" s="686"/>
      <c r="DW10" s="686"/>
      <c r="DX10" s="686"/>
      <c r="DY10" s="686"/>
      <c r="DZ10" s="686"/>
      <c r="EA10" s="686"/>
      <c r="EB10" s="686"/>
      <c r="EC10" s="695"/>
    </row>
    <row r="11" spans="2:143" ht="11.25" customHeight="1">
      <c r="B11" s="682" t="s">
        <v>246</v>
      </c>
      <c r="C11" s="683"/>
      <c r="D11" s="683"/>
      <c r="E11" s="683"/>
      <c r="F11" s="683"/>
      <c r="G11" s="683"/>
      <c r="H11" s="683"/>
      <c r="I11" s="683"/>
      <c r="J11" s="683"/>
      <c r="K11" s="683"/>
      <c r="L11" s="683"/>
      <c r="M11" s="683"/>
      <c r="N11" s="683"/>
      <c r="O11" s="683"/>
      <c r="P11" s="683"/>
      <c r="Q11" s="684"/>
      <c r="R11" s="685">
        <v>1065771</v>
      </c>
      <c r="S11" s="686"/>
      <c r="T11" s="686"/>
      <c r="U11" s="686"/>
      <c r="V11" s="686"/>
      <c r="W11" s="686"/>
      <c r="X11" s="686"/>
      <c r="Y11" s="687"/>
      <c r="Z11" s="690">
        <v>3.2</v>
      </c>
      <c r="AA11" s="691"/>
      <c r="AB11" s="691"/>
      <c r="AC11" s="703"/>
      <c r="AD11" s="694">
        <v>1065771</v>
      </c>
      <c r="AE11" s="686"/>
      <c r="AF11" s="686"/>
      <c r="AG11" s="686"/>
      <c r="AH11" s="686"/>
      <c r="AI11" s="686"/>
      <c r="AJ11" s="686"/>
      <c r="AK11" s="687"/>
      <c r="AL11" s="690">
        <v>7.1</v>
      </c>
      <c r="AM11" s="691"/>
      <c r="AN11" s="691"/>
      <c r="AO11" s="692"/>
      <c r="AP11" s="682" t="s">
        <v>247</v>
      </c>
      <c r="AQ11" s="683"/>
      <c r="AR11" s="683"/>
      <c r="AS11" s="683"/>
      <c r="AT11" s="683"/>
      <c r="AU11" s="683"/>
      <c r="AV11" s="683"/>
      <c r="AW11" s="683"/>
      <c r="AX11" s="683"/>
      <c r="AY11" s="683"/>
      <c r="AZ11" s="683"/>
      <c r="BA11" s="683"/>
      <c r="BB11" s="683"/>
      <c r="BC11" s="683"/>
      <c r="BD11" s="683"/>
      <c r="BE11" s="683"/>
      <c r="BF11" s="684"/>
      <c r="BG11" s="685">
        <v>81654</v>
      </c>
      <c r="BH11" s="686"/>
      <c r="BI11" s="686"/>
      <c r="BJ11" s="686"/>
      <c r="BK11" s="686"/>
      <c r="BL11" s="686"/>
      <c r="BM11" s="686"/>
      <c r="BN11" s="687"/>
      <c r="BO11" s="688">
        <v>1.7</v>
      </c>
      <c r="BP11" s="688"/>
      <c r="BQ11" s="688"/>
      <c r="BR11" s="688"/>
      <c r="BS11" s="694" t="s">
        <v>235</v>
      </c>
      <c r="BT11" s="686"/>
      <c r="BU11" s="686"/>
      <c r="BV11" s="686"/>
      <c r="BW11" s="686"/>
      <c r="BX11" s="686"/>
      <c r="BY11" s="686"/>
      <c r="BZ11" s="686"/>
      <c r="CA11" s="686"/>
      <c r="CB11" s="695"/>
      <c r="CD11" s="700" t="s">
        <v>248</v>
      </c>
      <c r="CE11" s="701"/>
      <c r="CF11" s="701"/>
      <c r="CG11" s="701"/>
      <c r="CH11" s="701"/>
      <c r="CI11" s="701"/>
      <c r="CJ11" s="701"/>
      <c r="CK11" s="701"/>
      <c r="CL11" s="701"/>
      <c r="CM11" s="701"/>
      <c r="CN11" s="701"/>
      <c r="CO11" s="701"/>
      <c r="CP11" s="701"/>
      <c r="CQ11" s="702"/>
      <c r="CR11" s="685">
        <v>1460741</v>
      </c>
      <c r="CS11" s="686"/>
      <c r="CT11" s="686"/>
      <c r="CU11" s="686"/>
      <c r="CV11" s="686"/>
      <c r="CW11" s="686"/>
      <c r="CX11" s="686"/>
      <c r="CY11" s="687"/>
      <c r="CZ11" s="688">
        <v>4.5</v>
      </c>
      <c r="DA11" s="688"/>
      <c r="DB11" s="688"/>
      <c r="DC11" s="688"/>
      <c r="DD11" s="694">
        <v>292694</v>
      </c>
      <c r="DE11" s="686"/>
      <c r="DF11" s="686"/>
      <c r="DG11" s="686"/>
      <c r="DH11" s="686"/>
      <c r="DI11" s="686"/>
      <c r="DJ11" s="686"/>
      <c r="DK11" s="686"/>
      <c r="DL11" s="686"/>
      <c r="DM11" s="686"/>
      <c r="DN11" s="686"/>
      <c r="DO11" s="686"/>
      <c r="DP11" s="687"/>
      <c r="DQ11" s="694">
        <v>791605</v>
      </c>
      <c r="DR11" s="686"/>
      <c r="DS11" s="686"/>
      <c r="DT11" s="686"/>
      <c r="DU11" s="686"/>
      <c r="DV11" s="686"/>
      <c r="DW11" s="686"/>
      <c r="DX11" s="686"/>
      <c r="DY11" s="686"/>
      <c r="DZ11" s="686"/>
      <c r="EA11" s="686"/>
      <c r="EB11" s="686"/>
      <c r="EC11" s="695"/>
    </row>
    <row r="12" spans="2:143" ht="11.25" customHeight="1">
      <c r="B12" s="682" t="s">
        <v>249</v>
      </c>
      <c r="C12" s="683"/>
      <c r="D12" s="683"/>
      <c r="E12" s="683"/>
      <c r="F12" s="683"/>
      <c r="G12" s="683"/>
      <c r="H12" s="683"/>
      <c r="I12" s="683"/>
      <c r="J12" s="683"/>
      <c r="K12" s="683"/>
      <c r="L12" s="683"/>
      <c r="M12" s="683"/>
      <c r="N12" s="683"/>
      <c r="O12" s="683"/>
      <c r="P12" s="683"/>
      <c r="Q12" s="684"/>
      <c r="R12" s="685" t="s">
        <v>138</v>
      </c>
      <c r="S12" s="686"/>
      <c r="T12" s="686"/>
      <c r="U12" s="686"/>
      <c r="V12" s="686"/>
      <c r="W12" s="686"/>
      <c r="X12" s="686"/>
      <c r="Y12" s="687"/>
      <c r="Z12" s="688" t="s">
        <v>235</v>
      </c>
      <c r="AA12" s="688"/>
      <c r="AB12" s="688"/>
      <c r="AC12" s="688"/>
      <c r="AD12" s="689" t="s">
        <v>138</v>
      </c>
      <c r="AE12" s="689"/>
      <c r="AF12" s="689"/>
      <c r="AG12" s="689"/>
      <c r="AH12" s="689"/>
      <c r="AI12" s="689"/>
      <c r="AJ12" s="689"/>
      <c r="AK12" s="689"/>
      <c r="AL12" s="690" t="s">
        <v>138</v>
      </c>
      <c r="AM12" s="691"/>
      <c r="AN12" s="691"/>
      <c r="AO12" s="692"/>
      <c r="AP12" s="682" t="s">
        <v>250</v>
      </c>
      <c r="AQ12" s="683"/>
      <c r="AR12" s="683"/>
      <c r="AS12" s="683"/>
      <c r="AT12" s="683"/>
      <c r="AU12" s="683"/>
      <c r="AV12" s="683"/>
      <c r="AW12" s="683"/>
      <c r="AX12" s="683"/>
      <c r="AY12" s="683"/>
      <c r="AZ12" s="683"/>
      <c r="BA12" s="683"/>
      <c r="BB12" s="683"/>
      <c r="BC12" s="683"/>
      <c r="BD12" s="683"/>
      <c r="BE12" s="683"/>
      <c r="BF12" s="684"/>
      <c r="BG12" s="685">
        <v>2381007</v>
      </c>
      <c r="BH12" s="686"/>
      <c r="BI12" s="686"/>
      <c r="BJ12" s="686"/>
      <c r="BK12" s="686"/>
      <c r="BL12" s="686"/>
      <c r="BM12" s="686"/>
      <c r="BN12" s="687"/>
      <c r="BO12" s="688">
        <v>48.9</v>
      </c>
      <c r="BP12" s="688"/>
      <c r="BQ12" s="688"/>
      <c r="BR12" s="688"/>
      <c r="BS12" s="694">
        <v>79575</v>
      </c>
      <c r="BT12" s="686"/>
      <c r="BU12" s="686"/>
      <c r="BV12" s="686"/>
      <c r="BW12" s="686"/>
      <c r="BX12" s="686"/>
      <c r="BY12" s="686"/>
      <c r="BZ12" s="686"/>
      <c r="CA12" s="686"/>
      <c r="CB12" s="695"/>
      <c r="CD12" s="700" t="s">
        <v>251</v>
      </c>
      <c r="CE12" s="701"/>
      <c r="CF12" s="701"/>
      <c r="CG12" s="701"/>
      <c r="CH12" s="701"/>
      <c r="CI12" s="701"/>
      <c r="CJ12" s="701"/>
      <c r="CK12" s="701"/>
      <c r="CL12" s="701"/>
      <c r="CM12" s="701"/>
      <c r="CN12" s="701"/>
      <c r="CO12" s="701"/>
      <c r="CP12" s="701"/>
      <c r="CQ12" s="702"/>
      <c r="CR12" s="685">
        <v>1927352</v>
      </c>
      <c r="CS12" s="686"/>
      <c r="CT12" s="686"/>
      <c r="CU12" s="686"/>
      <c r="CV12" s="686"/>
      <c r="CW12" s="686"/>
      <c r="CX12" s="686"/>
      <c r="CY12" s="687"/>
      <c r="CZ12" s="688">
        <v>5.9</v>
      </c>
      <c r="DA12" s="688"/>
      <c r="DB12" s="688"/>
      <c r="DC12" s="688"/>
      <c r="DD12" s="694">
        <v>44078</v>
      </c>
      <c r="DE12" s="686"/>
      <c r="DF12" s="686"/>
      <c r="DG12" s="686"/>
      <c r="DH12" s="686"/>
      <c r="DI12" s="686"/>
      <c r="DJ12" s="686"/>
      <c r="DK12" s="686"/>
      <c r="DL12" s="686"/>
      <c r="DM12" s="686"/>
      <c r="DN12" s="686"/>
      <c r="DO12" s="686"/>
      <c r="DP12" s="687"/>
      <c r="DQ12" s="694">
        <v>1501003</v>
      </c>
      <c r="DR12" s="686"/>
      <c r="DS12" s="686"/>
      <c r="DT12" s="686"/>
      <c r="DU12" s="686"/>
      <c r="DV12" s="686"/>
      <c r="DW12" s="686"/>
      <c r="DX12" s="686"/>
      <c r="DY12" s="686"/>
      <c r="DZ12" s="686"/>
      <c r="EA12" s="686"/>
      <c r="EB12" s="686"/>
      <c r="EC12" s="695"/>
    </row>
    <row r="13" spans="2:143" ht="11.25" customHeight="1">
      <c r="B13" s="682" t="s">
        <v>252</v>
      </c>
      <c r="C13" s="683"/>
      <c r="D13" s="683"/>
      <c r="E13" s="683"/>
      <c r="F13" s="683"/>
      <c r="G13" s="683"/>
      <c r="H13" s="683"/>
      <c r="I13" s="683"/>
      <c r="J13" s="683"/>
      <c r="K13" s="683"/>
      <c r="L13" s="683"/>
      <c r="M13" s="683"/>
      <c r="N13" s="683"/>
      <c r="O13" s="683"/>
      <c r="P13" s="683"/>
      <c r="Q13" s="684"/>
      <c r="R13" s="685" t="s">
        <v>138</v>
      </c>
      <c r="S13" s="686"/>
      <c r="T13" s="686"/>
      <c r="U13" s="686"/>
      <c r="V13" s="686"/>
      <c r="W13" s="686"/>
      <c r="X13" s="686"/>
      <c r="Y13" s="687"/>
      <c r="Z13" s="688" t="s">
        <v>138</v>
      </c>
      <c r="AA13" s="688"/>
      <c r="AB13" s="688"/>
      <c r="AC13" s="688"/>
      <c r="AD13" s="689" t="s">
        <v>235</v>
      </c>
      <c r="AE13" s="689"/>
      <c r="AF13" s="689"/>
      <c r="AG13" s="689"/>
      <c r="AH13" s="689"/>
      <c r="AI13" s="689"/>
      <c r="AJ13" s="689"/>
      <c r="AK13" s="689"/>
      <c r="AL13" s="690" t="s">
        <v>138</v>
      </c>
      <c r="AM13" s="691"/>
      <c r="AN13" s="691"/>
      <c r="AO13" s="692"/>
      <c r="AP13" s="682" t="s">
        <v>253</v>
      </c>
      <c r="AQ13" s="683"/>
      <c r="AR13" s="683"/>
      <c r="AS13" s="683"/>
      <c r="AT13" s="683"/>
      <c r="AU13" s="683"/>
      <c r="AV13" s="683"/>
      <c r="AW13" s="683"/>
      <c r="AX13" s="683"/>
      <c r="AY13" s="683"/>
      <c r="AZ13" s="683"/>
      <c r="BA13" s="683"/>
      <c r="BB13" s="683"/>
      <c r="BC13" s="683"/>
      <c r="BD13" s="683"/>
      <c r="BE13" s="683"/>
      <c r="BF13" s="684"/>
      <c r="BG13" s="685">
        <v>2356360</v>
      </c>
      <c r="BH13" s="686"/>
      <c r="BI13" s="686"/>
      <c r="BJ13" s="686"/>
      <c r="BK13" s="686"/>
      <c r="BL13" s="686"/>
      <c r="BM13" s="686"/>
      <c r="BN13" s="687"/>
      <c r="BO13" s="688">
        <v>48.4</v>
      </c>
      <c r="BP13" s="688"/>
      <c r="BQ13" s="688"/>
      <c r="BR13" s="688"/>
      <c r="BS13" s="694">
        <v>79575</v>
      </c>
      <c r="BT13" s="686"/>
      <c r="BU13" s="686"/>
      <c r="BV13" s="686"/>
      <c r="BW13" s="686"/>
      <c r="BX13" s="686"/>
      <c r="BY13" s="686"/>
      <c r="BZ13" s="686"/>
      <c r="CA13" s="686"/>
      <c r="CB13" s="695"/>
      <c r="CD13" s="700" t="s">
        <v>254</v>
      </c>
      <c r="CE13" s="701"/>
      <c r="CF13" s="701"/>
      <c r="CG13" s="701"/>
      <c r="CH13" s="701"/>
      <c r="CI13" s="701"/>
      <c r="CJ13" s="701"/>
      <c r="CK13" s="701"/>
      <c r="CL13" s="701"/>
      <c r="CM13" s="701"/>
      <c r="CN13" s="701"/>
      <c r="CO13" s="701"/>
      <c r="CP13" s="701"/>
      <c r="CQ13" s="702"/>
      <c r="CR13" s="685">
        <v>3468762</v>
      </c>
      <c r="CS13" s="686"/>
      <c r="CT13" s="686"/>
      <c r="CU13" s="686"/>
      <c r="CV13" s="686"/>
      <c r="CW13" s="686"/>
      <c r="CX13" s="686"/>
      <c r="CY13" s="687"/>
      <c r="CZ13" s="688">
        <v>10.6</v>
      </c>
      <c r="DA13" s="688"/>
      <c r="DB13" s="688"/>
      <c r="DC13" s="688"/>
      <c r="DD13" s="694">
        <v>1289665</v>
      </c>
      <c r="DE13" s="686"/>
      <c r="DF13" s="686"/>
      <c r="DG13" s="686"/>
      <c r="DH13" s="686"/>
      <c r="DI13" s="686"/>
      <c r="DJ13" s="686"/>
      <c r="DK13" s="686"/>
      <c r="DL13" s="686"/>
      <c r="DM13" s="686"/>
      <c r="DN13" s="686"/>
      <c r="DO13" s="686"/>
      <c r="DP13" s="687"/>
      <c r="DQ13" s="694">
        <v>2105491</v>
      </c>
      <c r="DR13" s="686"/>
      <c r="DS13" s="686"/>
      <c r="DT13" s="686"/>
      <c r="DU13" s="686"/>
      <c r="DV13" s="686"/>
      <c r="DW13" s="686"/>
      <c r="DX13" s="686"/>
      <c r="DY13" s="686"/>
      <c r="DZ13" s="686"/>
      <c r="EA13" s="686"/>
      <c r="EB13" s="686"/>
      <c r="EC13" s="695"/>
    </row>
    <row r="14" spans="2:143" ht="11.25" customHeight="1">
      <c r="B14" s="682" t="s">
        <v>255</v>
      </c>
      <c r="C14" s="683"/>
      <c r="D14" s="683"/>
      <c r="E14" s="683"/>
      <c r="F14" s="683"/>
      <c r="G14" s="683"/>
      <c r="H14" s="683"/>
      <c r="I14" s="683"/>
      <c r="J14" s="683"/>
      <c r="K14" s="683"/>
      <c r="L14" s="683"/>
      <c r="M14" s="683"/>
      <c r="N14" s="683"/>
      <c r="O14" s="683"/>
      <c r="P14" s="683"/>
      <c r="Q14" s="684"/>
      <c r="R14" s="685">
        <v>5</v>
      </c>
      <c r="S14" s="686"/>
      <c r="T14" s="686"/>
      <c r="U14" s="686"/>
      <c r="V14" s="686"/>
      <c r="W14" s="686"/>
      <c r="X14" s="686"/>
      <c r="Y14" s="687"/>
      <c r="Z14" s="688">
        <v>0</v>
      </c>
      <c r="AA14" s="688"/>
      <c r="AB14" s="688"/>
      <c r="AC14" s="688"/>
      <c r="AD14" s="689">
        <v>5</v>
      </c>
      <c r="AE14" s="689"/>
      <c r="AF14" s="689"/>
      <c r="AG14" s="689"/>
      <c r="AH14" s="689"/>
      <c r="AI14" s="689"/>
      <c r="AJ14" s="689"/>
      <c r="AK14" s="689"/>
      <c r="AL14" s="690">
        <v>0</v>
      </c>
      <c r="AM14" s="691"/>
      <c r="AN14" s="691"/>
      <c r="AO14" s="692"/>
      <c r="AP14" s="682" t="s">
        <v>256</v>
      </c>
      <c r="AQ14" s="683"/>
      <c r="AR14" s="683"/>
      <c r="AS14" s="683"/>
      <c r="AT14" s="683"/>
      <c r="AU14" s="683"/>
      <c r="AV14" s="683"/>
      <c r="AW14" s="683"/>
      <c r="AX14" s="683"/>
      <c r="AY14" s="683"/>
      <c r="AZ14" s="683"/>
      <c r="BA14" s="683"/>
      <c r="BB14" s="683"/>
      <c r="BC14" s="683"/>
      <c r="BD14" s="683"/>
      <c r="BE14" s="683"/>
      <c r="BF14" s="684"/>
      <c r="BG14" s="685">
        <v>176280</v>
      </c>
      <c r="BH14" s="686"/>
      <c r="BI14" s="686"/>
      <c r="BJ14" s="686"/>
      <c r="BK14" s="686"/>
      <c r="BL14" s="686"/>
      <c r="BM14" s="686"/>
      <c r="BN14" s="687"/>
      <c r="BO14" s="688">
        <v>3.6</v>
      </c>
      <c r="BP14" s="688"/>
      <c r="BQ14" s="688"/>
      <c r="BR14" s="688"/>
      <c r="BS14" s="694" t="s">
        <v>138</v>
      </c>
      <c r="BT14" s="686"/>
      <c r="BU14" s="686"/>
      <c r="BV14" s="686"/>
      <c r="BW14" s="686"/>
      <c r="BX14" s="686"/>
      <c r="BY14" s="686"/>
      <c r="BZ14" s="686"/>
      <c r="CA14" s="686"/>
      <c r="CB14" s="695"/>
      <c r="CD14" s="700" t="s">
        <v>257</v>
      </c>
      <c r="CE14" s="701"/>
      <c r="CF14" s="701"/>
      <c r="CG14" s="701"/>
      <c r="CH14" s="701"/>
      <c r="CI14" s="701"/>
      <c r="CJ14" s="701"/>
      <c r="CK14" s="701"/>
      <c r="CL14" s="701"/>
      <c r="CM14" s="701"/>
      <c r="CN14" s="701"/>
      <c r="CO14" s="701"/>
      <c r="CP14" s="701"/>
      <c r="CQ14" s="702"/>
      <c r="CR14" s="685">
        <v>1064699</v>
      </c>
      <c r="CS14" s="686"/>
      <c r="CT14" s="686"/>
      <c r="CU14" s="686"/>
      <c r="CV14" s="686"/>
      <c r="CW14" s="686"/>
      <c r="CX14" s="686"/>
      <c r="CY14" s="687"/>
      <c r="CZ14" s="688">
        <v>3.3</v>
      </c>
      <c r="DA14" s="688"/>
      <c r="DB14" s="688"/>
      <c r="DC14" s="688"/>
      <c r="DD14" s="694">
        <v>39097</v>
      </c>
      <c r="DE14" s="686"/>
      <c r="DF14" s="686"/>
      <c r="DG14" s="686"/>
      <c r="DH14" s="686"/>
      <c r="DI14" s="686"/>
      <c r="DJ14" s="686"/>
      <c r="DK14" s="686"/>
      <c r="DL14" s="686"/>
      <c r="DM14" s="686"/>
      <c r="DN14" s="686"/>
      <c r="DO14" s="686"/>
      <c r="DP14" s="687"/>
      <c r="DQ14" s="694">
        <v>1020247</v>
      </c>
      <c r="DR14" s="686"/>
      <c r="DS14" s="686"/>
      <c r="DT14" s="686"/>
      <c r="DU14" s="686"/>
      <c r="DV14" s="686"/>
      <c r="DW14" s="686"/>
      <c r="DX14" s="686"/>
      <c r="DY14" s="686"/>
      <c r="DZ14" s="686"/>
      <c r="EA14" s="686"/>
      <c r="EB14" s="686"/>
      <c r="EC14" s="695"/>
    </row>
    <row r="15" spans="2:143" ht="11.25" customHeight="1">
      <c r="B15" s="682" t="s">
        <v>258</v>
      </c>
      <c r="C15" s="683"/>
      <c r="D15" s="683"/>
      <c r="E15" s="683"/>
      <c r="F15" s="683"/>
      <c r="G15" s="683"/>
      <c r="H15" s="683"/>
      <c r="I15" s="683"/>
      <c r="J15" s="683"/>
      <c r="K15" s="683"/>
      <c r="L15" s="683"/>
      <c r="M15" s="683"/>
      <c r="N15" s="683"/>
      <c r="O15" s="683"/>
      <c r="P15" s="683"/>
      <c r="Q15" s="684"/>
      <c r="R15" s="685" t="s">
        <v>138</v>
      </c>
      <c r="S15" s="686"/>
      <c r="T15" s="686"/>
      <c r="U15" s="686"/>
      <c r="V15" s="686"/>
      <c r="W15" s="686"/>
      <c r="X15" s="686"/>
      <c r="Y15" s="687"/>
      <c r="Z15" s="688" t="s">
        <v>138</v>
      </c>
      <c r="AA15" s="688"/>
      <c r="AB15" s="688"/>
      <c r="AC15" s="688"/>
      <c r="AD15" s="689" t="s">
        <v>235</v>
      </c>
      <c r="AE15" s="689"/>
      <c r="AF15" s="689"/>
      <c r="AG15" s="689"/>
      <c r="AH15" s="689"/>
      <c r="AI15" s="689"/>
      <c r="AJ15" s="689"/>
      <c r="AK15" s="689"/>
      <c r="AL15" s="690" t="s">
        <v>235</v>
      </c>
      <c r="AM15" s="691"/>
      <c r="AN15" s="691"/>
      <c r="AO15" s="692"/>
      <c r="AP15" s="682" t="s">
        <v>259</v>
      </c>
      <c r="AQ15" s="683"/>
      <c r="AR15" s="683"/>
      <c r="AS15" s="683"/>
      <c r="AT15" s="683"/>
      <c r="AU15" s="683"/>
      <c r="AV15" s="683"/>
      <c r="AW15" s="683"/>
      <c r="AX15" s="683"/>
      <c r="AY15" s="683"/>
      <c r="AZ15" s="683"/>
      <c r="BA15" s="683"/>
      <c r="BB15" s="683"/>
      <c r="BC15" s="683"/>
      <c r="BD15" s="683"/>
      <c r="BE15" s="683"/>
      <c r="BF15" s="684"/>
      <c r="BG15" s="685">
        <v>324340</v>
      </c>
      <c r="BH15" s="686"/>
      <c r="BI15" s="686"/>
      <c r="BJ15" s="686"/>
      <c r="BK15" s="686"/>
      <c r="BL15" s="686"/>
      <c r="BM15" s="686"/>
      <c r="BN15" s="687"/>
      <c r="BO15" s="688">
        <v>6.7</v>
      </c>
      <c r="BP15" s="688"/>
      <c r="BQ15" s="688"/>
      <c r="BR15" s="688"/>
      <c r="BS15" s="694" t="s">
        <v>235</v>
      </c>
      <c r="BT15" s="686"/>
      <c r="BU15" s="686"/>
      <c r="BV15" s="686"/>
      <c r="BW15" s="686"/>
      <c r="BX15" s="686"/>
      <c r="BY15" s="686"/>
      <c r="BZ15" s="686"/>
      <c r="CA15" s="686"/>
      <c r="CB15" s="695"/>
      <c r="CD15" s="700" t="s">
        <v>260</v>
      </c>
      <c r="CE15" s="701"/>
      <c r="CF15" s="701"/>
      <c r="CG15" s="701"/>
      <c r="CH15" s="701"/>
      <c r="CI15" s="701"/>
      <c r="CJ15" s="701"/>
      <c r="CK15" s="701"/>
      <c r="CL15" s="701"/>
      <c r="CM15" s="701"/>
      <c r="CN15" s="701"/>
      <c r="CO15" s="701"/>
      <c r="CP15" s="701"/>
      <c r="CQ15" s="702"/>
      <c r="CR15" s="685">
        <v>2964710</v>
      </c>
      <c r="CS15" s="686"/>
      <c r="CT15" s="686"/>
      <c r="CU15" s="686"/>
      <c r="CV15" s="686"/>
      <c r="CW15" s="686"/>
      <c r="CX15" s="686"/>
      <c r="CY15" s="687"/>
      <c r="CZ15" s="688">
        <v>9.1</v>
      </c>
      <c r="DA15" s="688"/>
      <c r="DB15" s="688"/>
      <c r="DC15" s="688"/>
      <c r="DD15" s="694">
        <v>205332</v>
      </c>
      <c r="DE15" s="686"/>
      <c r="DF15" s="686"/>
      <c r="DG15" s="686"/>
      <c r="DH15" s="686"/>
      <c r="DI15" s="686"/>
      <c r="DJ15" s="686"/>
      <c r="DK15" s="686"/>
      <c r="DL15" s="686"/>
      <c r="DM15" s="686"/>
      <c r="DN15" s="686"/>
      <c r="DO15" s="686"/>
      <c r="DP15" s="687"/>
      <c r="DQ15" s="694">
        <v>2540743</v>
      </c>
      <c r="DR15" s="686"/>
      <c r="DS15" s="686"/>
      <c r="DT15" s="686"/>
      <c r="DU15" s="686"/>
      <c r="DV15" s="686"/>
      <c r="DW15" s="686"/>
      <c r="DX15" s="686"/>
      <c r="DY15" s="686"/>
      <c r="DZ15" s="686"/>
      <c r="EA15" s="686"/>
      <c r="EB15" s="686"/>
      <c r="EC15" s="695"/>
    </row>
    <row r="16" spans="2:143" ht="11.25" customHeight="1">
      <c r="B16" s="682" t="s">
        <v>261</v>
      </c>
      <c r="C16" s="683"/>
      <c r="D16" s="683"/>
      <c r="E16" s="683"/>
      <c r="F16" s="683"/>
      <c r="G16" s="683"/>
      <c r="H16" s="683"/>
      <c r="I16" s="683"/>
      <c r="J16" s="683"/>
      <c r="K16" s="683"/>
      <c r="L16" s="683"/>
      <c r="M16" s="683"/>
      <c r="N16" s="683"/>
      <c r="O16" s="683"/>
      <c r="P16" s="683"/>
      <c r="Q16" s="684"/>
      <c r="R16" s="685">
        <v>16748</v>
      </c>
      <c r="S16" s="686"/>
      <c r="T16" s="686"/>
      <c r="U16" s="686"/>
      <c r="V16" s="686"/>
      <c r="W16" s="686"/>
      <c r="X16" s="686"/>
      <c r="Y16" s="687"/>
      <c r="Z16" s="688">
        <v>0.1</v>
      </c>
      <c r="AA16" s="688"/>
      <c r="AB16" s="688"/>
      <c r="AC16" s="688"/>
      <c r="AD16" s="689">
        <v>16748</v>
      </c>
      <c r="AE16" s="689"/>
      <c r="AF16" s="689"/>
      <c r="AG16" s="689"/>
      <c r="AH16" s="689"/>
      <c r="AI16" s="689"/>
      <c r="AJ16" s="689"/>
      <c r="AK16" s="689"/>
      <c r="AL16" s="690">
        <v>0.1</v>
      </c>
      <c r="AM16" s="691"/>
      <c r="AN16" s="691"/>
      <c r="AO16" s="692"/>
      <c r="AP16" s="682" t="s">
        <v>262</v>
      </c>
      <c r="AQ16" s="683"/>
      <c r="AR16" s="683"/>
      <c r="AS16" s="683"/>
      <c r="AT16" s="683"/>
      <c r="AU16" s="683"/>
      <c r="AV16" s="683"/>
      <c r="AW16" s="683"/>
      <c r="AX16" s="683"/>
      <c r="AY16" s="683"/>
      <c r="AZ16" s="683"/>
      <c r="BA16" s="683"/>
      <c r="BB16" s="683"/>
      <c r="BC16" s="683"/>
      <c r="BD16" s="683"/>
      <c r="BE16" s="683"/>
      <c r="BF16" s="684"/>
      <c r="BG16" s="685" t="s">
        <v>138</v>
      </c>
      <c r="BH16" s="686"/>
      <c r="BI16" s="686"/>
      <c r="BJ16" s="686"/>
      <c r="BK16" s="686"/>
      <c r="BL16" s="686"/>
      <c r="BM16" s="686"/>
      <c r="BN16" s="687"/>
      <c r="BO16" s="688" t="s">
        <v>235</v>
      </c>
      <c r="BP16" s="688"/>
      <c r="BQ16" s="688"/>
      <c r="BR16" s="688"/>
      <c r="BS16" s="694" t="s">
        <v>235</v>
      </c>
      <c r="BT16" s="686"/>
      <c r="BU16" s="686"/>
      <c r="BV16" s="686"/>
      <c r="BW16" s="686"/>
      <c r="BX16" s="686"/>
      <c r="BY16" s="686"/>
      <c r="BZ16" s="686"/>
      <c r="CA16" s="686"/>
      <c r="CB16" s="695"/>
      <c r="CD16" s="700" t="s">
        <v>263</v>
      </c>
      <c r="CE16" s="701"/>
      <c r="CF16" s="701"/>
      <c r="CG16" s="701"/>
      <c r="CH16" s="701"/>
      <c r="CI16" s="701"/>
      <c r="CJ16" s="701"/>
      <c r="CK16" s="701"/>
      <c r="CL16" s="701"/>
      <c r="CM16" s="701"/>
      <c r="CN16" s="701"/>
      <c r="CO16" s="701"/>
      <c r="CP16" s="701"/>
      <c r="CQ16" s="702"/>
      <c r="CR16" s="685">
        <v>169842</v>
      </c>
      <c r="CS16" s="686"/>
      <c r="CT16" s="686"/>
      <c r="CU16" s="686"/>
      <c r="CV16" s="686"/>
      <c r="CW16" s="686"/>
      <c r="CX16" s="686"/>
      <c r="CY16" s="687"/>
      <c r="CZ16" s="688">
        <v>0.5</v>
      </c>
      <c r="DA16" s="688"/>
      <c r="DB16" s="688"/>
      <c r="DC16" s="688"/>
      <c r="DD16" s="694" t="s">
        <v>235</v>
      </c>
      <c r="DE16" s="686"/>
      <c r="DF16" s="686"/>
      <c r="DG16" s="686"/>
      <c r="DH16" s="686"/>
      <c r="DI16" s="686"/>
      <c r="DJ16" s="686"/>
      <c r="DK16" s="686"/>
      <c r="DL16" s="686"/>
      <c r="DM16" s="686"/>
      <c r="DN16" s="686"/>
      <c r="DO16" s="686"/>
      <c r="DP16" s="687"/>
      <c r="DQ16" s="694">
        <v>30873</v>
      </c>
      <c r="DR16" s="686"/>
      <c r="DS16" s="686"/>
      <c r="DT16" s="686"/>
      <c r="DU16" s="686"/>
      <c r="DV16" s="686"/>
      <c r="DW16" s="686"/>
      <c r="DX16" s="686"/>
      <c r="DY16" s="686"/>
      <c r="DZ16" s="686"/>
      <c r="EA16" s="686"/>
      <c r="EB16" s="686"/>
      <c r="EC16" s="695"/>
    </row>
    <row r="17" spans="2:133" ht="11.25" customHeight="1">
      <c r="B17" s="682" t="s">
        <v>264</v>
      </c>
      <c r="C17" s="683"/>
      <c r="D17" s="683"/>
      <c r="E17" s="683"/>
      <c r="F17" s="683"/>
      <c r="G17" s="683"/>
      <c r="H17" s="683"/>
      <c r="I17" s="683"/>
      <c r="J17" s="683"/>
      <c r="K17" s="683"/>
      <c r="L17" s="683"/>
      <c r="M17" s="683"/>
      <c r="N17" s="683"/>
      <c r="O17" s="683"/>
      <c r="P17" s="683"/>
      <c r="Q17" s="684"/>
      <c r="R17" s="685">
        <v>18000</v>
      </c>
      <c r="S17" s="686"/>
      <c r="T17" s="686"/>
      <c r="U17" s="686"/>
      <c r="V17" s="686"/>
      <c r="W17" s="686"/>
      <c r="X17" s="686"/>
      <c r="Y17" s="687"/>
      <c r="Z17" s="688">
        <v>0.1</v>
      </c>
      <c r="AA17" s="688"/>
      <c r="AB17" s="688"/>
      <c r="AC17" s="688"/>
      <c r="AD17" s="689">
        <v>18000</v>
      </c>
      <c r="AE17" s="689"/>
      <c r="AF17" s="689"/>
      <c r="AG17" s="689"/>
      <c r="AH17" s="689"/>
      <c r="AI17" s="689"/>
      <c r="AJ17" s="689"/>
      <c r="AK17" s="689"/>
      <c r="AL17" s="690">
        <v>0.1</v>
      </c>
      <c r="AM17" s="691"/>
      <c r="AN17" s="691"/>
      <c r="AO17" s="692"/>
      <c r="AP17" s="682" t="s">
        <v>265</v>
      </c>
      <c r="AQ17" s="683"/>
      <c r="AR17" s="683"/>
      <c r="AS17" s="683"/>
      <c r="AT17" s="683"/>
      <c r="AU17" s="683"/>
      <c r="AV17" s="683"/>
      <c r="AW17" s="683"/>
      <c r="AX17" s="683"/>
      <c r="AY17" s="683"/>
      <c r="AZ17" s="683"/>
      <c r="BA17" s="683"/>
      <c r="BB17" s="683"/>
      <c r="BC17" s="683"/>
      <c r="BD17" s="683"/>
      <c r="BE17" s="683"/>
      <c r="BF17" s="684"/>
      <c r="BG17" s="685" t="s">
        <v>235</v>
      </c>
      <c r="BH17" s="686"/>
      <c r="BI17" s="686"/>
      <c r="BJ17" s="686"/>
      <c r="BK17" s="686"/>
      <c r="BL17" s="686"/>
      <c r="BM17" s="686"/>
      <c r="BN17" s="687"/>
      <c r="BO17" s="688" t="s">
        <v>235</v>
      </c>
      <c r="BP17" s="688"/>
      <c r="BQ17" s="688"/>
      <c r="BR17" s="688"/>
      <c r="BS17" s="694" t="s">
        <v>138</v>
      </c>
      <c r="BT17" s="686"/>
      <c r="BU17" s="686"/>
      <c r="BV17" s="686"/>
      <c r="BW17" s="686"/>
      <c r="BX17" s="686"/>
      <c r="BY17" s="686"/>
      <c r="BZ17" s="686"/>
      <c r="CA17" s="686"/>
      <c r="CB17" s="695"/>
      <c r="CD17" s="700" t="s">
        <v>266</v>
      </c>
      <c r="CE17" s="701"/>
      <c r="CF17" s="701"/>
      <c r="CG17" s="701"/>
      <c r="CH17" s="701"/>
      <c r="CI17" s="701"/>
      <c r="CJ17" s="701"/>
      <c r="CK17" s="701"/>
      <c r="CL17" s="701"/>
      <c r="CM17" s="701"/>
      <c r="CN17" s="701"/>
      <c r="CO17" s="701"/>
      <c r="CP17" s="701"/>
      <c r="CQ17" s="702"/>
      <c r="CR17" s="685">
        <v>2281243</v>
      </c>
      <c r="CS17" s="686"/>
      <c r="CT17" s="686"/>
      <c r="CU17" s="686"/>
      <c r="CV17" s="686"/>
      <c r="CW17" s="686"/>
      <c r="CX17" s="686"/>
      <c r="CY17" s="687"/>
      <c r="CZ17" s="688">
        <v>7</v>
      </c>
      <c r="DA17" s="688"/>
      <c r="DB17" s="688"/>
      <c r="DC17" s="688"/>
      <c r="DD17" s="694" t="s">
        <v>138</v>
      </c>
      <c r="DE17" s="686"/>
      <c r="DF17" s="686"/>
      <c r="DG17" s="686"/>
      <c r="DH17" s="686"/>
      <c r="DI17" s="686"/>
      <c r="DJ17" s="686"/>
      <c r="DK17" s="686"/>
      <c r="DL17" s="686"/>
      <c r="DM17" s="686"/>
      <c r="DN17" s="686"/>
      <c r="DO17" s="686"/>
      <c r="DP17" s="687"/>
      <c r="DQ17" s="694">
        <v>2230446</v>
      </c>
      <c r="DR17" s="686"/>
      <c r="DS17" s="686"/>
      <c r="DT17" s="686"/>
      <c r="DU17" s="686"/>
      <c r="DV17" s="686"/>
      <c r="DW17" s="686"/>
      <c r="DX17" s="686"/>
      <c r="DY17" s="686"/>
      <c r="DZ17" s="686"/>
      <c r="EA17" s="686"/>
      <c r="EB17" s="686"/>
      <c r="EC17" s="695"/>
    </row>
    <row r="18" spans="2:133" ht="11.25" customHeight="1">
      <c r="B18" s="682" t="s">
        <v>267</v>
      </c>
      <c r="C18" s="683"/>
      <c r="D18" s="683"/>
      <c r="E18" s="683"/>
      <c r="F18" s="683"/>
      <c r="G18" s="683"/>
      <c r="H18" s="683"/>
      <c r="I18" s="683"/>
      <c r="J18" s="683"/>
      <c r="K18" s="683"/>
      <c r="L18" s="683"/>
      <c r="M18" s="683"/>
      <c r="N18" s="683"/>
      <c r="O18" s="683"/>
      <c r="P18" s="683"/>
      <c r="Q18" s="684"/>
      <c r="R18" s="685">
        <v>42467</v>
      </c>
      <c r="S18" s="686"/>
      <c r="T18" s="686"/>
      <c r="U18" s="686"/>
      <c r="V18" s="686"/>
      <c r="W18" s="686"/>
      <c r="X18" s="686"/>
      <c r="Y18" s="687"/>
      <c r="Z18" s="688">
        <v>0.1</v>
      </c>
      <c r="AA18" s="688"/>
      <c r="AB18" s="688"/>
      <c r="AC18" s="688"/>
      <c r="AD18" s="689">
        <v>42467</v>
      </c>
      <c r="AE18" s="689"/>
      <c r="AF18" s="689"/>
      <c r="AG18" s="689"/>
      <c r="AH18" s="689"/>
      <c r="AI18" s="689"/>
      <c r="AJ18" s="689"/>
      <c r="AK18" s="689"/>
      <c r="AL18" s="690">
        <v>0.3</v>
      </c>
      <c r="AM18" s="691"/>
      <c r="AN18" s="691"/>
      <c r="AO18" s="692"/>
      <c r="AP18" s="682" t="s">
        <v>268</v>
      </c>
      <c r="AQ18" s="683"/>
      <c r="AR18" s="683"/>
      <c r="AS18" s="683"/>
      <c r="AT18" s="683"/>
      <c r="AU18" s="683"/>
      <c r="AV18" s="683"/>
      <c r="AW18" s="683"/>
      <c r="AX18" s="683"/>
      <c r="AY18" s="683"/>
      <c r="AZ18" s="683"/>
      <c r="BA18" s="683"/>
      <c r="BB18" s="683"/>
      <c r="BC18" s="683"/>
      <c r="BD18" s="683"/>
      <c r="BE18" s="683"/>
      <c r="BF18" s="684"/>
      <c r="BG18" s="685" t="s">
        <v>138</v>
      </c>
      <c r="BH18" s="686"/>
      <c r="BI18" s="686"/>
      <c r="BJ18" s="686"/>
      <c r="BK18" s="686"/>
      <c r="BL18" s="686"/>
      <c r="BM18" s="686"/>
      <c r="BN18" s="687"/>
      <c r="BO18" s="688" t="s">
        <v>138</v>
      </c>
      <c r="BP18" s="688"/>
      <c r="BQ18" s="688"/>
      <c r="BR18" s="688"/>
      <c r="BS18" s="694" t="s">
        <v>138</v>
      </c>
      <c r="BT18" s="686"/>
      <c r="BU18" s="686"/>
      <c r="BV18" s="686"/>
      <c r="BW18" s="686"/>
      <c r="BX18" s="686"/>
      <c r="BY18" s="686"/>
      <c r="BZ18" s="686"/>
      <c r="CA18" s="686"/>
      <c r="CB18" s="695"/>
      <c r="CD18" s="700" t="s">
        <v>269</v>
      </c>
      <c r="CE18" s="701"/>
      <c r="CF18" s="701"/>
      <c r="CG18" s="701"/>
      <c r="CH18" s="701"/>
      <c r="CI18" s="701"/>
      <c r="CJ18" s="701"/>
      <c r="CK18" s="701"/>
      <c r="CL18" s="701"/>
      <c r="CM18" s="701"/>
      <c r="CN18" s="701"/>
      <c r="CO18" s="701"/>
      <c r="CP18" s="701"/>
      <c r="CQ18" s="702"/>
      <c r="CR18" s="685" t="s">
        <v>235</v>
      </c>
      <c r="CS18" s="686"/>
      <c r="CT18" s="686"/>
      <c r="CU18" s="686"/>
      <c r="CV18" s="686"/>
      <c r="CW18" s="686"/>
      <c r="CX18" s="686"/>
      <c r="CY18" s="687"/>
      <c r="CZ18" s="688" t="s">
        <v>235</v>
      </c>
      <c r="DA18" s="688"/>
      <c r="DB18" s="688"/>
      <c r="DC18" s="688"/>
      <c r="DD18" s="694" t="s">
        <v>235</v>
      </c>
      <c r="DE18" s="686"/>
      <c r="DF18" s="686"/>
      <c r="DG18" s="686"/>
      <c r="DH18" s="686"/>
      <c r="DI18" s="686"/>
      <c r="DJ18" s="686"/>
      <c r="DK18" s="686"/>
      <c r="DL18" s="686"/>
      <c r="DM18" s="686"/>
      <c r="DN18" s="686"/>
      <c r="DO18" s="686"/>
      <c r="DP18" s="687"/>
      <c r="DQ18" s="694" t="s">
        <v>235</v>
      </c>
      <c r="DR18" s="686"/>
      <c r="DS18" s="686"/>
      <c r="DT18" s="686"/>
      <c r="DU18" s="686"/>
      <c r="DV18" s="686"/>
      <c r="DW18" s="686"/>
      <c r="DX18" s="686"/>
      <c r="DY18" s="686"/>
      <c r="DZ18" s="686"/>
      <c r="EA18" s="686"/>
      <c r="EB18" s="686"/>
      <c r="EC18" s="695"/>
    </row>
    <row r="19" spans="2:133" ht="11.25" customHeight="1">
      <c r="B19" s="682" t="s">
        <v>270</v>
      </c>
      <c r="C19" s="683"/>
      <c r="D19" s="683"/>
      <c r="E19" s="683"/>
      <c r="F19" s="683"/>
      <c r="G19" s="683"/>
      <c r="H19" s="683"/>
      <c r="I19" s="683"/>
      <c r="J19" s="683"/>
      <c r="K19" s="683"/>
      <c r="L19" s="683"/>
      <c r="M19" s="683"/>
      <c r="N19" s="683"/>
      <c r="O19" s="683"/>
      <c r="P19" s="683"/>
      <c r="Q19" s="684"/>
      <c r="R19" s="685">
        <v>30476</v>
      </c>
      <c r="S19" s="686"/>
      <c r="T19" s="686"/>
      <c r="U19" s="686"/>
      <c r="V19" s="686"/>
      <c r="W19" s="686"/>
      <c r="X19" s="686"/>
      <c r="Y19" s="687"/>
      <c r="Z19" s="688">
        <v>0.1</v>
      </c>
      <c r="AA19" s="688"/>
      <c r="AB19" s="688"/>
      <c r="AC19" s="688"/>
      <c r="AD19" s="689">
        <v>30476</v>
      </c>
      <c r="AE19" s="689"/>
      <c r="AF19" s="689"/>
      <c r="AG19" s="689"/>
      <c r="AH19" s="689"/>
      <c r="AI19" s="689"/>
      <c r="AJ19" s="689"/>
      <c r="AK19" s="689"/>
      <c r="AL19" s="690">
        <v>0.2</v>
      </c>
      <c r="AM19" s="691"/>
      <c r="AN19" s="691"/>
      <c r="AO19" s="692"/>
      <c r="AP19" s="682" t="s">
        <v>271</v>
      </c>
      <c r="AQ19" s="683"/>
      <c r="AR19" s="683"/>
      <c r="AS19" s="683"/>
      <c r="AT19" s="683"/>
      <c r="AU19" s="683"/>
      <c r="AV19" s="683"/>
      <c r="AW19" s="683"/>
      <c r="AX19" s="683"/>
      <c r="AY19" s="683"/>
      <c r="AZ19" s="683"/>
      <c r="BA19" s="683"/>
      <c r="BB19" s="683"/>
      <c r="BC19" s="683"/>
      <c r="BD19" s="683"/>
      <c r="BE19" s="683"/>
      <c r="BF19" s="684"/>
      <c r="BG19" s="685">
        <v>31085</v>
      </c>
      <c r="BH19" s="686"/>
      <c r="BI19" s="686"/>
      <c r="BJ19" s="686"/>
      <c r="BK19" s="686"/>
      <c r="BL19" s="686"/>
      <c r="BM19" s="686"/>
      <c r="BN19" s="687"/>
      <c r="BO19" s="688">
        <v>0.6</v>
      </c>
      <c r="BP19" s="688"/>
      <c r="BQ19" s="688"/>
      <c r="BR19" s="688"/>
      <c r="BS19" s="694" t="s">
        <v>138</v>
      </c>
      <c r="BT19" s="686"/>
      <c r="BU19" s="686"/>
      <c r="BV19" s="686"/>
      <c r="BW19" s="686"/>
      <c r="BX19" s="686"/>
      <c r="BY19" s="686"/>
      <c r="BZ19" s="686"/>
      <c r="CA19" s="686"/>
      <c r="CB19" s="695"/>
      <c r="CD19" s="700" t="s">
        <v>272</v>
      </c>
      <c r="CE19" s="701"/>
      <c r="CF19" s="701"/>
      <c r="CG19" s="701"/>
      <c r="CH19" s="701"/>
      <c r="CI19" s="701"/>
      <c r="CJ19" s="701"/>
      <c r="CK19" s="701"/>
      <c r="CL19" s="701"/>
      <c r="CM19" s="701"/>
      <c r="CN19" s="701"/>
      <c r="CO19" s="701"/>
      <c r="CP19" s="701"/>
      <c r="CQ19" s="702"/>
      <c r="CR19" s="685" t="s">
        <v>138</v>
      </c>
      <c r="CS19" s="686"/>
      <c r="CT19" s="686"/>
      <c r="CU19" s="686"/>
      <c r="CV19" s="686"/>
      <c r="CW19" s="686"/>
      <c r="CX19" s="686"/>
      <c r="CY19" s="687"/>
      <c r="CZ19" s="688" t="s">
        <v>235</v>
      </c>
      <c r="DA19" s="688"/>
      <c r="DB19" s="688"/>
      <c r="DC19" s="688"/>
      <c r="DD19" s="694" t="s">
        <v>138</v>
      </c>
      <c r="DE19" s="686"/>
      <c r="DF19" s="686"/>
      <c r="DG19" s="686"/>
      <c r="DH19" s="686"/>
      <c r="DI19" s="686"/>
      <c r="DJ19" s="686"/>
      <c r="DK19" s="686"/>
      <c r="DL19" s="686"/>
      <c r="DM19" s="686"/>
      <c r="DN19" s="686"/>
      <c r="DO19" s="686"/>
      <c r="DP19" s="687"/>
      <c r="DQ19" s="694" t="s">
        <v>138</v>
      </c>
      <c r="DR19" s="686"/>
      <c r="DS19" s="686"/>
      <c r="DT19" s="686"/>
      <c r="DU19" s="686"/>
      <c r="DV19" s="686"/>
      <c r="DW19" s="686"/>
      <c r="DX19" s="686"/>
      <c r="DY19" s="686"/>
      <c r="DZ19" s="686"/>
      <c r="EA19" s="686"/>
      <c r="EB19" s="686"/>
      <c r="EC19" s="695"/>
    </row>
    <row r="20" spans="2:133" ht="11.25" customHeight="1">
      <c r="B20" s="682" t="s">
        <v>273</v>
      </c>
      <c r="C20" s="683"/>
      <c r="D20" s="683"/>
      <c r="E20" s="683"/>
      <c r="F20" s="683"/>
      <c r="G20" s="683"/>
      <c r="H20" s="683"/>
      <c r="I20" s="683"/>
      <c r="J20" s="683"/>
      <c r="K20" s="683"/>
      <c r="L20" s="683"/>
      <c r="M20" s="683"/>
      <c r="N20" s="683"/>
      <c r="O20" s="683"/>
      <c r="P20" s="683"/>
      <c r="Q20" s="684"/>
      <c r="R20" s="685">
        <v>7777</v>
      </c>
      <c r="S20" s="686"/>
      <c r="T20" s="686"/>
      <c r="U20" s="686"/>
      <c r="V20" s="686"/>
      <c r="W20" s="686"/>
      <c r="X20" s="686"/>
      <c r="Y20" s="687"/>
      <c r="Z20" s="688">
        <v>0</v>
      </c>
      <c r="AA20" s="688"/>
      <c r="AB20" s="688"/>
      <c r="AC20" s="688"/>
      <c r="AD20" s="689">
        <v>7777</v>
      </c>
      <c r="AE20" s="689"/>
      <c r="AF20" s="689"/>
      <c r="AG20" s="689"/>
      <c r="AH20" s="689"/>
      <c r="AI20" s="689"/>
      <c r="AJ20" s="689"/>
      <c r="AK20" s="689"/>
      <c r="AL20" s="690">
        <v>0.1</v>
      </c>
      <c r="AM20" s="691"/>
      <c r="AN20" s="691"/>
      <c r="AO20" s="692"/>
      <c r="AP20" s="682" t="s">
        <v>274</v>
      </c>
      <c r="AQ20" s="683"/>
      <c r="AR20" s="683"/>
      <c r="AS20" s="683"/>
      <c r="AT20" s="683"/>
      <c r="AU20" s="683"/>
      <c r="AV20" s="683"/>
      <c r="AW20" s="683"/>
      <c r="AX20" s="683"/>
      <c r="AY20" s="683"/>
      <c r="AZ20" s="683"/>
      <c r="BA20" s="683"/>
      <c r="BB20" s="683"/>
      <c r="BC20" s="683"/>
      <c r="BD20" s="683"/>
      <c r="BE20" s="683"/>
      <c r="BF20" s="684"/>
      <c r="BG20" s="685">
        <v>31085</v>
      </c>
      <c r="BH20" s="686"/>
      <c r="BI20" s="686"/>
      <c r="BJ20" s="686"/>
      <c r="BK20" s="686"/>
      <c r="BL20" s="686"/>
      <c r="BM20" s="686"/>
      <c r="BN20" s="687"/>
      <c r="BO20" s="688">
        <v>0.6</v>
      </c>
      <c r="BP20" s="688"/>
      <c r="BQ20" s="688"/>
      <c r="BR20" s="688"/>
      <c r="BS20" s="694" t="s">
        <v>235</v>
      </c>
      <c r="BT20" s="686"/>
      <c r="BU20" s="686"/>
      <c r="BV20" s="686"/>
      <c r="BW20" s="686"/>
      <c r="BX20" s="686"/>
      <c r="BY20" s="686"/>
      <c r="BZ20" s="686"/>
      <c r="CA20" s="686"/>
      <c r="CB20" s="695"/>
      <c r="CD20" s="700" t="s">
        <v>275</v>
      </c>
      <c r="CE20" s="701"/>
      <c r="CF20" s="701"/>
      <c r="CG20" s="701"/>
      <c r="CH20" s="701"/>
      <c r="CI20" s="701"/>
      <c r="CJ20" s="701"/>
      <c r="CK20" s="701"/>
      <c r="CL20" s="701"/>
      <c r="CM20" s="701"/>
      <c r="CN20" s="701"/>
      <c r="CO20" s="701"/>
      <c r="CP20" s="701"/>
      <c r="CQ20" s="702"/>
      <c r="CR20" s="685">
        <v>32659195</v>
      </c>
      <c r="CS20" s="686"/>
      <c r="CT20" s="686"/>
      <c r="CU20" s="686"/>
      <c r="CV20" s="686"/>
      <c r="CW20" s="686"/>
      <c r="CX20" s="686"/>
      <c r="CY20" s="687"/>
      <c r="CZ20" s="688">
        <v>100</v>
      </c>
      <c r="DA20" s="688"/>
      <c r="DB20" s="688"/>
      <c r="DC20" s="688"/>
      <c r="DD20" s="694">
        <v>3209362</v>
      </c>
      <c r="DE20" s="686"/>
      <c r="DF20" s="686"/>
      <c r="DG20" s="686"/>
      <c r="DH20" s="686"/>
      <c r="DI20" s="686"/>
      <c r="DJ20" s="686"/>
      <c r="DK20" s="686"/>
      <c r="DL20" s="686"/>
      <c r="DM20" s="686"/>
      <c r="DN20" s="686"/>
      <c r="DO20" s="686"/>
      <c r="DP20" s="687"/>
      <c r="DQ20" s="694">
        <v>19747863</v>
      </c>
      <c r="DR20" s="686"/>
      <c r="DS20" s="686"/>
      <c r="DT20" s="686"/>
      <c r="DU20" s="686"/>
      <c r="DV20" s="686"/>
      <c r="DW20" s="686"/>
      <c r="DX20" s="686"/>
      <c r="DY20" s="686"/>
      <c r="DZ20" s="686"/>
      <c r="EA20" s="686"/>
      <c r="EB20" s="686"/>
      <c r="EC20" s="695"/>
    </row>
    <row r="21" spans="2:133" ht="11.25" customHeight="1">
      <c r="B21" s="682" t="s">
        <v>276</v>
      </c>
      <c r="C21" s="683"/>
      <c r="D21" s="683"/>
      <c r="E21" s="683"/>
      <c r="F21" s="683"/>
      <c r="G21" s="683"/>
      <c r="H21" s="683"/>
      <c r="I21" s="683"/>
      <c r="J21" s="683"/>
      <c r="K21" s="683"/>
      <c r="L21" s="683"/>
      <c r="M21" s="683"/>
      <c r="N21" s="683"/>
      <c r="O21" s="683"/>
      <c r="P21" s="683"/>
      <c r="Q21" s="684"/>
      <c r="R21" s="685">
        <v>4214</v>
      </c>
      <c r="S21" s="686"/>
      <c r="T21" s="686"/>
      <c r="U21" s="686"/>
      <c r="V21" s="686"/>
      <c r="W21" s="686"/>
      <c r="X21" s="686"/>
      <c r="Y21" s="687"/>
      <c r="Z21" s="688">
        <v>0</v>
      </c>
      <c r="AA21" s="688"/>
      <c r="AB21" s="688"/>
      <c r="AC21" s="688"/>
      <c r="AD21" s="689">
        <v>4214</v>
      </c>
      <c r="AE21" s="689"/>
      <c r="AF21" s="689"/>
      <c r="AG21" s="689"/>
      <c r="AH21" s="689"/>
      <c r="AI21" s="689"/>
      <c r="AJ21" s="689"/>
      <c r="AK21" s="689"/>
      <c r="AL21" s="690">
        <v>0</v>
      </c>
      <c r="AM21" s="691"/>
      <c r="AN21" s="691"/>
      <c r="AO21" s="692"/>
      <c r="AP21" s="704" t="s">
        <v>277</v>
      </c>
      <c r="AQ21" s="705"/>
      <c r="AR21" s="705"/>
      <c r="AS21" s="705"/>
      <c r="AT21" s="705"/>
      <c r="AU21" s="705"/>
      <c r="AV21" s="705"/>
      <c r="AW21" s="705"/>
      <c r="AX21" s="705"/>
      <c r="AY21" s="705"/>
      <c r="AZ21" s="705"/>
      <c r="BA21" s="705"/>
      <c r="BB21" s="705"/>
      <c r="BC21" s="705"/>
      <c r="BD21" s="705"/>
      <c r="BE21" s="705"/>
      <c r="BF21" s="706"/>
      <c r="BG21" s="685">
        <v>31085</v>
      </c>
      <c r="BH21" s="686"/>
      <c r="BI21" s="686"/>
      <c r="BJ21" s="686"/>
      <c r="BK21" s="686"/>
      <c r="BL21" s="686"/>
      <c r="BM21" s="686"/>
      <c r="BN21" s="687"/>
      <c r="BO21" s="688">
        <v>0.6</v>
      </c>
      <c r="BP21" s="688"/>
      <c r="BQ21" s="688"/>
      <c r="BR21" s="688"/>
      <c r="BS21" s="694" t="s">
        <v>235</v>
      </c>
      <c r="BT21" s="686"/>
      <c r="BU21" s="686"/>
      <c r="BV21" s="686"/>
      <c r="BW21" s="686"/>
      <c r="BX21" s="686"/>
      <c r="BY21" s="686"/>
      <c r="BZ21" s="686"/>
      <c r="CA21" s="686"/>
      <c r="CB21" s="695"/>
      <c r="CD21" s="710"/>
      <c r="CE21" s="711"/>
      <c r="CF21" s="711"/>
      <c r="CG21" s="711"/>
      <c r="CH21" s="711"/>
      <c r="CI21" s="711"/>
      <c r="CJ21" s="711"/>
      <c r="CK21" s="711"/>
      <c r="CL21" s="711"/>
      <c r="CM21" s="711"/>
      <c r="CN21" s="711"/>
      <c r="CO21" s="711"/>
      <c r="CP21" s="711"/>
      <c r="CQ21" s="712"/>
      <c r="CR21" s="713"/>
      <c r="CS21" s="708"/>
      <c r="CT21" s="708"/>
      <c r="CU21" s="708"/>
      <c r="CV21" s="708"/>
      <c r="CW21" s="708"/>
      <c r="CX21" s="708"/>
      <c r="CY21" s="714"/>
      <c r="CZ21" s="715"/>
      <c r="DA21" s="715"/>
      <c r="DB21" s="715"/>
      <c r="DC21" s="715"/>
      <c r="DD21" s="707"/>
      <c r="DE21" s="708"/>
      <c r="DF21" s="708"/>
      <c r="DG21" s="708"/>
      <c r="DH21" s="708"/>
      <c r="DI21" s="708"/>
      <c r="DJ21" s="708"/>
      <c r="DK21" s="708"/>
      <c r="DL21" s="708"/>
      <c r="DM21" s="708"/>
      <c r="DN21" s="708"/>
      <c r="DO21" s="708"/>
      <c r="DP21" s="714"/>
      <c r="DQ21" s="707"/>
      <c r="DR21" s="708"/>
      <c r="DS21" s="708"/>
      <c r="DT21" s="708"/>
      <c r="DU21" s="708"/>
      <c r="DV21" s="708"/>
      <c r="DW21" s="708"/>
      <c r="DX21" s="708"/>
      <c r="DY21" s="708"/>
      <c r="DZ21" s="708"/>
      <c r="EA21" s="708"/>
      <c r="EB21" s="708"/>
      <c r="EC21" s="709"/>
    </row>
    <row r="22" spans="2:133" ht="11.25" customHeight="1">
      <c r="B22" s="682" t="s">
        <v>278</v>
      </c>
      <c r="C22" s="683"/>
      <c r="D22" s="683"/>
      <c r="E22" s="683"/>
      <c r="F22" s="683"/>
      <c r="G22" s="683"/>
      <c r="H22" s="683"/>
      <c r="I22" s="683"/>
      <c r="J22" s="683"/>
      <c r="K22" s="683"/>
      <c r="L22" s="683"/>
      <c r="M22" s="683"/>
      <c r="N22" s="683"/>
      <c r="O22" s="683"/>
      <c r="P22" s="683"/>
      <c r="Q22" s="684"/>
      <c r="R22" s="685">
        <v>10026404</v>
      </c>
      <c r="S22" s="686"/>
      <c r="T22" s="686"/>
      <c r="U22" s="686"/>
      <c r="V22" s="686"/>
      <c r="W22" s="686"/>
      <c r="X22" s="686"/>
      <c r="Y22" s="687"/>
      <c r="Z22" s="688">
        <v>30.2</v>
      </c>
      <c r="AA22" s="688"/>
      <c r="AB22" s="688"/>
      <c r="AC22" s="688"/>
      <c r="AD22" s="689">
        <v>8543819</v>
      </c>
      <c r="AE22" s="689"/>
      <c r="AF22" s="689"/>
      <c r="AG22" s="689"/>
      <c r="AH22" s="689"/>
      <c r="AI22" s="689"/>
      <c r="AJ22" s="689"/>
      <c r="AK22" s="689"/>
      <c r="AL22" s="690">
        <v>57.3</v>
      </c>
      <c r="AM22" s="691"/>
      <c r="AN22" s="691"/>
      <c r="AO22" s="692"/>
      <c r="AP22" s="704" t="s">
        <v>279</v>
      </c>
      <c r="AQ22" s="705"/>
      <c r="AR22" s="705"/>
      <c r="AS22" s="705"/>
      <c r="AT22" s="705"/>
      <c r="AU22" s="705"/>
      <c r="AV22" s="705"/>
      <c r="AW22" s="705"/>
      <c r="AX22" s="705"/>
      <c r="AY22" s="705"/>
      <c r="AZ22" s="705"/>
      <c r="BA22" s="705"/>
      <c r="BB22" s="705"/>
      <c r="BC22" s="705"/>
      <c r="BD22" s="705"/>
      <c r="BE22" s="705"/>
      <c r="BF22" s="706"/>
      <c r="BG22" s="685" t="s">
        <v>138</v>
      </c>
      <c r="BH22" s="686"/>
      <c r="BI22" s="686"/>
      <c r="BJ22" s="686"/>
      <c r="BK22" s="686"/>
      <c r="BL22" s="686"/>
      <c r="BM22" s="686"/>
      <c r="BN22" s="687"/>
      <c r="BO22" s="688" t="s">
        <v>235</v>
      </c>
      <c r="BP22" s="688"/>
      <c r="BQ22" s="688"/>
      <c r="BR22" s="688"/>
      <c r="BS22" s="694" t="s">
        <v>138</v>
      </c>
      <c r="BT22" s="686"/>
      <c r="BU22" s="686"/>
      <c r="BV22" s="686"/>
      <c r="BW22" s="686"/>
      <c r="BX22" s="686"/>
      <c r="BY22" s="686"/>
      <c r="BZ22" s="686"/>
      <c r="CA22" s="686"/>
      <c r="CB22" s="695"/>
      <c r="CD22" s="667" t="s">
        <v>280</v>
      </c>
      <c r="CE22" s="668"/>
      <c r="CF22" s="668"/>
      <c r="CG22" s="668"/>
      <c r="CH22" s="668"/>
      <c r="CI22" s="668"/>
      <c r="CJ22" s="668"/>
      <c r="CK22" s="668"/>
      <c r="CL22" s="668"/>
      <c r="CM22" s="668"/>
      <c r="CN22" s="668"/>
      <c r="CO22" s="668"/>
      <c r="CP22" s="668"/>
      <c r="CQ22" s="668"/>
      <c r="CR22" s="668"/>
      <c r="CS22" s="668"/>
      <c r="CT22" s="668"/>
      <c r="CU22" s="668"/>
      <c r="CV22" s="668"/>
      <c r="CW22" s="668"/>
      <c r="CX22" s="668"/>
      <c r="CY22" s="668"/>
      <c r="CZ22" s="668"/>
      <c r="DA22" s="668"/>
      <c r="DB22" s="668"/>
      <c r="DC22" s="668"/>
      <c r="DD22" s="668"/>
      <c r="DE22" s="668"/>
      <c r="DF22" s="668"/>
      <c r="DG22" s="668"/>
      <c r="DH22" s="668"/>
      <c r="DI22" s="668"/>
      <c r="DJ22" s="668"/>
      <c r="DK22" s="668"/>
      <c r="DL22" s="668"/>
      <c r="DM22" s="668"/>
      <c r="DN22" s="668"/>
      <c r="DO22" s="668"/>
      <c r="DP22" s="668"/>
      <c r="DQ22" s="668"/>
      <c r="DR22" s="668"/>
      <c r="DS22" s="668"/>
      <c r="DT22" s="668"/>
      <c r="DU22" s="668"/>
      <c r="DV22" s="668"/>
      <c r="DW22" s="668"/>
      <c r="DX22" s="668"/>
      <c r="DY22" s="668"/>
      <c r="DZ22" s="668"/>
      <c r="EA22" s="668"/>
      <c r="EB22" s="668"/>
      <c r="EC22" s="669"/>
    </row>
    <row r="23" spans="2:133" ht="11.25" customHeight="1">
      <c r="B23" s="682" t="s">
        <v>281</v>
      </c>
      <c r="C23" s="683"/>
      <c r="D23" s="683"/>
      <c r="E23" s="683"/>
      <c r="F23" s="683"/>
      <c r="G23" s="683"/>
      <c r="H23" s="683"/>
      <c r="I23" s="683"/>
      <c r="J23" s="683"/>
      <c r="K23" s="683"/>
      <c r="L23" s="683"/>
      <c r="M23" s="683"/>
      <c r="N23" s="683"/>
      <c r="O23" s="683"/>
      <c r="P23" s="683"/>
      <c r="Q23" s="684"/>
      <c r="R23" s="685">
        <v>8543819</v>
      </c>
      <c r="S23" s="686"/>
      <c r="T23" s="686"/>
      <c r="U23" s="686"/>
      <c r="V23" s="686"/>
      <c r="W23" s="686"/>
      <c r="X23" s="686"/>
      <c r="Y23" s="687"/>
      <c r="Z23" s="688">
        <v>25.7</v>
      </c>
      <c r="AA23" s="688"/>
      <c r="AB23" s="688"/>
      <c r="AC23" s="688"/>
      <c r="AD23" s="689">
        <v>8543819</v>
      </c>
      <c r="AE23" s="689"/>
      <c r="AF23" s="689"/>
      <c r="AG23" s="689"/>
      <c r="AH23" s="689"/>
      <c r="AI23" s="689"/>
      <c r="AJ23" s="689"/>
      <c r="AK23" s="689"/>
      <c r="AL23" s="690">
        <v>57.3</v>
      </c>
      <c r="AM23" s="691"/>
      <c r="AN23" s="691"/>
      <c r="AO23" s="692"/>
      <c r="AP23" s="704" t="s">
        <v>282</v>
      </c>
      <c r="AQ23" s="705"/>
      <c r="AR23" s="705"/>
      <c r="AS23" s="705"/>
      <c r="AT23" s="705"/>
      <c r="AU23" s="705"/>
      <c r="AV23" s="705"/>
      <c r="AW23" s="705"/>
      <c r="AX23" s="705"/>
      <c r="AY23" s="705"/>
      <c r="AZ23" s="705"/>
      <c r="BA23" s="705"/>
      <c r="BB23" s="705"/>
      <c r="BC23" s="705"/>
      <c r="BD23" s="705"/>
      <c r="BE23" s="705"/>
      <c r="BF23" s="706"/>
      <c r="BG23" s="685" t="s">
        <v>138</v>
      </c>
      <c r="BH23" s="686"/>
      <c r="BI23" s="686"/>
      <c r="BJ23" s="686"/>
      <c r="BK23" s="686"/>
      <c r="BL23" s="686"/>
      <c r="BM23" s="686"/>
      <c r="BN23" s="687"/>
      <c r="BO23" s="688" t="s">
        <v>235</v>
      </c>
      <c r="BP23" s="688"/>
      <c r="BQ23" s="688"/>
      <c r="BR23" s="688"/>
      <c r="BS23" s="694" t="s">
        <v>235</v>
      </c>
      <c r="BT23" s="686"/>
      <c r="BU23" s="686"/>
      <c r="BV23" s="686"/>
      <c r="BW23" s="686"/>
      <c r="BX23" s="686"/>
      <c r="BY23" s="686"/>
      <c r="BZ23" s="686"/>
      <c r="CA23" s="686"/>
      <c r="CB23" s="695"/>
      <c r="CD23" s="667" t="s">
        <v>221</v>
      </c>
      <c r="CE23" s="668"/>
      <c r="CF23" s="668"/>
      <c r="CG23" s="668"/>
      <c r="CH23" s="668"/>
      <c r="CI23" s="668"/>
      <c r="CJ23" s="668"/>
      <c r="CK23" s="668"/>
      <c r="CL23" s="668"/>
      <c r="CM23" s="668"/>
      <c r="CN23" s="668"/>
      <c r="CO23" s="668"/>
      <c r="CP23" s="668"/>
      <c r="CQ23" s="669"/>
      <c r="CR23" s="667" t="s">
        <v>283</v>
      </c>
      <c r="CS23" s="668"/>
      <c r="CT23" s="668"/>
      <c r="CU23" s="668"/>
      <c r="CV23" s="668"/>
      <c r="CW23" s="668"/>
      <c r="CX23" s="668"/>
      <c r="CY23" s="669"/>
      <c r="CZ23" s="667" t="s">
        <v>284</v>
      </c>
      <c r="DA23" s="668"/>
      <c r="DB23" s="668"/>
      <c r="DC23" s="669"/>
      <c r="DD23" s="667" t="s">
        <v>285</v>
      </c>
      <c r="DE23" s="668"/>
      <c r="DF23" s="668"/>
      <c r="DG23" s="668"/>
      <c r="DH23" s="668"/>
      <c r="DI23" s="668"/>
      <c r="DJ23" s="668"/>
      <c r="DK23" s="669"/>
      <c r="DL23" s="716" t="s">
        <v>286</v>
      </c>
      <c r="DM23" s="717"/>
      <c r="DN23" s="717"/>
      <c r="DO23" s="717"/>
      <c r="DP23" s="717"/>
      <c r="DQ23" s="717"/>
      <c r="DR23" s="717"/>
      <c r="DS23" s="717"/>
      <c r="DT23" s="717"/>
      <c r="DU23" s="717"/>
      <c r="DV23" s="718"/>
      <c r="DW23" s="667" t="s">
        <v>287</v>
      </c>
      <c r="DX23" s="668"/>
      <c r="DY23" s="668"/>
      <c r="DZ23" s="668"/>
      <c r="EA23" s="668"/>
      <c r="EB23" s="668"/>
      <c r="EC23" s="669"/>
    </row>
    <row r="24" spans="2:133" ht="11.25" customHeight="1">
      <c r="B24" s="682" t="s">
        <v>288</v>
      </c>
      <c r="C24" s="683"/>
      <c r="D24" s="683"/>
      <c r="E24" s="683"/>
      <c r="F24" s="683"/>
      <c r="G24" s="683"/>
      <c r="H24" s="683"/>
      <c r="I24" s="683"/>
      <c r="J24" s="683"/>
      <c r="K24" s="683"/>
      <c r="L24" s="683"/>
      <c r="M24" s="683"/>
      <c r="N24" s="683"/>
      <c r="O24" s="683"/>
      <c r="P24" s="683"/>
      <c r="Q24" s="684"/>
      <c r="R24" s="685">
        <v>1304437</v>
      </c>
      <c r="S24" s="686"/>
      <c r="T24" s="686"/>
      <c r="U24" s="686"/>
      <c r="V24" s="686"/>
      <c r="W24" s="686"/>
      <c r="X24" s="686"/>
      <c r="Y24" s="687"/>
      <c r="Z24" s="688">
        <v>3.9</v>
      </c>
      <c r="AA24" s="688"/>
      <c r="AB24" s="688"/>
      <c r="AC24" s="688"/>
      <c r="AD24" s="689" t="s">
        <v>235</v>
      </c>
      <c r="AE24" s="689"/>
      <c r="AF24" s="689"/>
      <c r="AG24" s="689"/>
      <c r="AH24" s="689"/>
      <c r="AI24" s="689"/>
      <c r="AJ24" s="689"/>
      <c r="AK24" s="689"/>
      <c r="AL24" s="690" t="s">
        <v>235</v>
      </c>
      <c r="AM24" s="691"/>
      <c r="AN24" s="691"/>
      <c r="AO24" s="692"/>
      <c r="AP24" s="704" t="s">
        <v>289</v>
      </c>
      <c r="AQ24" s="705"/>
      <c r="AR24" s="705"/>
      <c r="AS24" s="705"/>
      <c r="AT24" s="705"/>
      <c r="AU24" s="705"/>
      <c r="AV24" s="705"/>
      <c r="AW24" s="705"/>
      <c r="AX24" s="705"/>
      <c r="AY24" s="705"/>
      <c r="AZ24" s="705"/>
      <c r="BA24" s="705"/>
      <c r="BB24" s="705"/>
      <c r="BC24" s="705"/>
      <c r="BD24" s="705"/>
      <c r="BE24" s="705"/>
      <c r="BF24" s="706"/>
      <c r="BG24" s="685" t="s">
        <v>235</v>
      </c>
      <c r="BH24" s="686"/>
      <c r="BI24" s="686"/>
      <c r="BJ24" s="686"/>
      <c r="BK24" s="686"/>
      <c r="BL24" s="686"/>
      <c r="BM24" s="686"/>
      <c r="BN24" s="687"/>
      <c r="BO24" s="688" t="s">
        <v>138</v>
      </c>
      <c r="BP24" s="688"/>
      <c r="BQ24" s="688"/>
      <c r="BR24" s="688"/>
      <c r="BS24" s="694" t="s">
        <v>235</v>
      </c>
      <c r="BT24" s="686"/>
      <c r="BU24" s="686"/>
      <c r="BV24" s="686"/>
      <c r="BW24" s="686"/>
      <c r="BX24" s="686"/>
      <c r="BY24" s="686"/>
      <c r="BZ24" s="686"/>
      <c r="CA24" s="686"/>
      <c r="CB24" s="695"/>
      <c r="CD24" s="696" t="s">
        <v>290</v>
      </c>
      <c r="CE24" s="697"/>
      <c r="CF24" s="697"/>
      <c r="CG24" s="697"/>
      <c r="CH24" s="697"/>
      <c r="CI24" s="697"/>
      <c r="CJ24" s="697"/>
      <c r="CK24" s="697"/>
      <c r="CL24" s="697"/>
      <c r="CM24" s="697"/>
      <c r="CN24" s="697"/>
      <c r="CO24" s="697"/>
      <c r="CP24" s="697"/>
      <c r="CQ24" s="698"/>
      <c r="CR24" s="674">
        <v>11607979</v>
      </c>
      <c r="CS24" s="675"/>
      <c r="CT24" s="675"/>
      <c r="CU24" s="675"/>
      <c r="CV24" s="675"/>
      <c r="CW24" s="675"/>
      <c r="CX24" s="675"/>
      <c r="CY24" s="676"/>
      <c r="CZ24" s="679">
        <v>35.5</v>
      </c>
      <c r="DA24" s="680"/>
      <c r="DB24" s="680"/>
      <c r="DC24" s="699"/>
      <c r="DD24" s="724">
        <v>8284740</v>
      </c>
      <c r="DE24" s="675"/>
      <c r="DF24" s="675"/>
      <c r="DG24" s="675"/>
      <c r="DH24" s="675"/>
      <c r="DI24" s="675"/>
      <c r="DJ24" s="675"/>
      <c r="DK24" s="676"/>
      <c r="DL24" s="724">
        <v>7713645</v>
      </c>
      <c r="DM24" s="675"/>
      <c r="DN24" s="675"/>
      <c r="DO24" s="675"/>
      <c r="DP24" s="675"/>
      <c r="DQ24" s="675"/>
      <c r="DR24" s="675"/>
      <c r="DS24" s="675"/>
      <c r="DT24" s="675"/>
      <c r="DU24" s="675"/>
      <c r="DV24" s="676"/>
      <c r="DW24" s="679">
        <v>49.9</v>
      </c>
      <c r="DX24" s="680"/>
      <c r="DY24" s="680"/>
      <c r="DZ24" s="680"/>
      <c r="EA24" s="680"/>
      <c r="EB24" s="680"/>
      <c r="EC24" s="681"/>
    </row>
    <row r="25" spans="2:133" ht="11.25" customHeight="1">
      <c r="B25" s="682" t="s">
        <v>291</v>
      </c>
      <c r="C25" s="683"/>
      <c r="D25" s="683"/>
      <c r="E25" s="683"/>
      <c r="F25" s="683"/>
      <c r="G25" s="683"/>
      <c r="H25" s="683"/>
      <c r="I25" s="683"/>
      <c r="J25" s="683"/>
      <c r="K25" s="683"/>
      <c r="L25" s="683"/>
      <c r="M25" s="683"/>
      <c r="N25" s="683"/>
      <c r="O25" s="683"/>
      <c r="P25" s="683"/>
      <c r="Q25" s="684"/>
      <c r="R25" s="685">
        <v>178148</v>
      </c>
      <c r="S25" s="686"/>
      <c r="T25" s="686"/>
      <c r="U25" s="686"/>
      <c r="V25" s="686"/>
      <c r="W25" s="686"/>
      <c r="X25" s="686"/>
      <c r="Y25" s="687"/>
      <c r="Z25" s="688">
        <v>0.5</v>
      </c>
      <c r="AA25" s="688"/>
      <c r="AB25" s="688"/>
      <c r="AC25" s="688"/>
      <c r="AD25" s="689" t="s">
        <v>235</v>
      </c>
      <c r="AE25" s="689"/>
      <c r="AF25" s="689"/>
      <c r="AG25" s="689"/>
      <c r="AH25" s="689"/>
      <c r="AI25" s="689"/>
      <c r="AJ25" s="689"/>
      <c r="AK25" s="689"/>
      <c r="AL25" s="690" t="s">
        <v>138</v>
      </c>
      <c r="AM25" s="691"/>
      <c r="AN25" s="691"/>
      <c r="AO25" s="692"/>
      <c r="AP25" s="704" t="s">
        <v>292</v>
      </c>
      <c r="AQ25" s="705"/>
      <c r="AR25" s="705"/>
      <c r="AS25" s="705"/>
      <c r="AT25" s="705"/>
      <c r="AU25" s="705"/>
      <c r="AV25" s="705"/>
      <c r="AW25" s="705"/>
      <c r="AX25" s="705"/>
      <c r="AY25" s="705"/>
      <c r="AZ25" s="705"/>
      <c r="BA25" s="705"/>
      <c r="BB25" s="705"/>
      <c r="BC25" s="705"/>
      <c r="BD25" s="705"/>
      <c r="BE25" s="705"/>
      <c r="BF25" s="706"/>
      <c r="BG25" s="685" t="s">
        <v>138</v>
      </c>
      <c r="BH25" s="686"/>
      <c r="BI25" s="686"/>
      <c r="BJ25" s="686"/>
      <c r="BK25" s="686"/>
      <c r="BL25" s="686"/>
      <c r="BM25" s="686"/>
      <c r="BN25" s="687"/>
      <c r="BO25" s="688" t="s">
        <v>235</v>
      </c>
      <c r="BP25" s="688"/>
      <c r="BQ25" s="688"/>
      <c r="BR25" s="688"/>
      <c r="BS25" s="694" t="s">
        <v>235</v>
      </c>
      <c r="BT25" s="686"/>
      <c r="BU25" s="686"/>
      <c r="BV25" s="686"/>
      <c r="BW25" s="686"/>
      <c r="BX25" s="686"/>
      <c r="BY25" s="686"/>
      <c r="BZ25" s="686"/>
      <c r="CA25" s="686"/>
      <c r="CB25" s="695"/>
      <c r="CD25" s="700" t="s">
        <v>293</v>
      </c>
      <c r="CE25" s="701"/>
      <c r="CF25" s="701"/>
      <c r="CG25" s="701"/>
      <c r="CH25" s="701"/>
      <c r="CI25" s="701"/>
      <c r="CJ25" s="701"/>
      <c r="CK25" s="701"/>
      <c r="CL25" s="701"/>
      <c r="CM25" s="701"/>
      <c r="CN25" s="701"/>
      <c r="CO25" s="701"/>
      <c r="CP25" s="701"/>
      <c r="CQ25" s="702"/>
      <c r="CR25" s="685">
        <v>5052746</v>
      </c>
      <c r="CS25" s="721"/>
      <c r="CT25" s="721"/>
      <c r="CU25" s="721"/>
      <c r="CV25" s="721"/>
      <c r="CW25" s="721"/>
      <c r="CX25" s="721"/>
      <c r="CY25" s="722"/>
      <c r="CZ25" s="690">
        <v>15.5</v>
      </c>
      <c r="DA25" s="719"/>
      <c r="DB25" s="719"/>
      <c r="DC25" s="723"/>
      <c r="DD25" s="694">
        <v>4819372</v>
      </c>
      <c r="DE25" s="721"/>
      <c r="DF25" s="721"/>
      <c r="DG25" s="721"/>
      <c r="DH25" s="721"/>
      <c r="DI25" s="721"/>
      <c r="DJ25" s="721"/>
      <c r="DK25" s="722"/>
      <c r="DL25" s="694">
        <v>4274370</v>
      </c>
      <c r="DM25" s="721"/>
      <c r="DN25" s="721"/>
      <c r="DO25" s="721"/>
      <c r="DP25" s="721"/>
      <c r="DQ25" s="721"/>
      <c r="DR25" s="721"/>
      <c r="DS25" s="721"/>
      <c r="DT25" s="721"/>
      <c r="DU25" s="721"/>
      <c r="DV25" s="722"/>
      <c r="DW25" s="690">
        <v>27.7</v>
      </c>
      <c r="DX25" s="719"/>
      <c r="DY25" s="719"/>
      <c r="DZ25" s="719"/>
      <c r="EA25" s="719"/>
      <c r="EB25" s="719"/>
      <c r="EC25" s="720"/>
    </row>
    <row r="26" spans="2:133" ht="11.25" customHeight="1">
      <c r="B26" s="682" t="s">
        <v>294</v>
      </c>
      <c r="C26" s="683"/>
      <c r="D26" s="683"/>
      <c r="E26" s="683"/>
      <c r="F26" s="683"/>
      <c r="G26" s="683"/>
      <c r="H26" s="683"/>
      <c r="I26" s="683"/>
      <c r="J26" s="683"/>
      <c r="K26" s="683"/>
      <c r="L26" s="683"/>
      <c r="M26" s="683"/>
      <c r="N26" s="683"/>
      <c r="O26" s="683"/>
      <c r="P26" s="683"/>
      <c r="Q26" s="684"/>
      <c r="R26" s="685">
        <v>16348287</v>
      </c>
      <c r="S26" s="686"/>
      <c r="T26" s="686"/>
      <c r="U26" s="686"/>
      <c r="V26" s="686"/>
      <c r="W26" s="686"/>
      <c r="X26" s="686"/>
      <c r="Y26" s="687"/>
      <c r="Z26" s="688">
        <v>49.2</v>
      </c>
      <c r="AA26" s="688"/>
      <c r="AB26" s="688"/>
      <c r="AC26" s="688"/>
      <c r="AD26" s="689">
        <v>14865702</v>
      </c>
      <c r="AE26" s="689"/>
      <c r="AF26" s="689"/>
      <c r="AG26" s="689"/>
      <c r="AH26" s="689"/>
      <c r="AI26" s="689"/>
      <c r="AJ26" s="689"/>
      <c r="AK26" s="689"/>
      <c r="AL26" s="690">
        <v>99.7</v>
      </c>
      <c r="AM26" s="691"/>
      <c r="AN26" s="691"/>
      <c r="AO26" s="692"/>
      <c r="AP26" s="704" t="s">
        <v>295</v>
      </c>
      <c r="AQ26" s="734"/>
      <c r="AR26" s="734"/>
      <c r="AS26" s="734"/>
      <c r="AT26" s="734"/>
      <c r="AU26" s="734"/>
      <c r="AV26" s="734"/>
      <c r="AW26" s="734"/>
      <c r="AX26" s="734"/>
      <c r="AY26" s="734"/>
      <c r="AZ26" s="734"/>
      <c r="BA26" s="734"/>
      <c r="BB26" s="734"/>
      <c r="BC26" s="734"/>
      <c r="BD26" s="734"/>
      <c r="BE26" s="734"/>
      <c r="BF26" s="706"/>
      <c r="BG26" s="685" t="s">
        <v>138</v>
      </c>
      <c r="BH26" s="686"/>
      <c r="BI26" s="686"/>
      <c r="BJ26" s="686"/>
      <c r="BK26" s="686"/>
      <c r="BL26" s="686"/>
      <c r="BM26" s="686"/>
      <c r="BN26" s="687"/>
      <c r="BO26" s="688" t="s">
        <v>235</v>
      </c>
      <c r="BP26" s="688"/>
      <c r="BQ26" s="688"/>
      <c r="BR26" s="688"/>
      <c r="BS26" s="694" t="s">
        <v>138</v>
      </c>
      <c r="BT26" s="686"/>
      <c r="BU26" s="686"/>
      <c r="BV26" s="686"/>
      <c r="BW26" s="686"/>
      <c r="BX26" s="686"/>
      <c r="BY26" s="686"/>
      <c r="BZ26" s="686"/>
      <c r="CA26" s="686"/>
      <c r="CB26" s="695"/>
      <c r="CD26" s="700" t="s">
        <v>296</v>
      </c>
      <c r="CE26" s="701"/>
      <c r="CF26" s="701"/>
      <c r="CG26" s="701"/>
      <c r="CH26" s="701"/>
      <c r="CI26" s="701"/>
      <c r="CJ26" s="701"/>
      <c r="CK26" s="701"/>
      <c r="CL26" s="701"/>
      <c r="CM26" s="701"/>
      <c r="CN26" s="701"/>
      <c r="CO26" s="701"/>
      <c r="CP26" s="701"/>
      <c r="CQ26" s="702"/>
      <c r="CR26" s="685">
        <v>3110298</v>
      </c>
      <c r="CS26" s="686"/>
      <c r="CT26" s="686"/>
      <c r="CU26" s="686"/>
      <c r="CV26" s="686"/>
      <c r="CW26" s="686"/>
      <c r="CX26" s="686"/>
      <c r="CY26" s="687"/>
      <c r="CZ26" s="690">
        <v>9.5</v>
      </c>
      <c r="DA26" s="719"/>
      <c r="DB26" s="719"/>
      <c r="DC26" s="723"/>
      <c r="DD26" s="694">
        <v>2975183</v>
      </c>
      <c r="DE26" s="686"/>
      <c r="DF26" s="686"/>
      <c r="DG26" s="686"/>
      <c r="DH26" s="686"/>
      <c r="DI26" s="686"/>
      <c r="DJ26" s="686"/>
      <c r="DK26" s="687"/>
      <c r="DL26" s="694" t="s">
        <v>235</v>
      </c>
      <c r="DM26" s="686"/>
      <c r="DN26" s="686"/>
      <c r="DO26" s="686"/>
      <c r="DP26" s="686"/>
      <c r="DQ26" s="686"/>
      <c r="DR26" s="686"/>
      <c r="DS26" s="686"/>
      <c r="DT26" s="686"/>
      <c r="DU26" s="686"/>
      <c r="DV26" s="687"/>
      <c r="DW26" s="690" t="s">
        <v>235</v>
      </c>
      <c r="DX26" s="719"/>
      <c r="DY26" s="719"/>
      <c r="DZ26" s="719"/>
      <c r="EA26" s="719"/>
      <c r="EB26" s="719"/>
      <c r="EC26" s="720"/>
    </row>
    <row r="27" spans="2:133" ht="11.25" customHeight="1">
      <c r="B27" s="682" t="s">
        <v>297</v>
      </c>
      <c r="C27" s="683"/>
      <c r="D27" s="683"/>
      <c r="E27" s="683"/>
      <c r="F27" s="683"/>
      <c r="G27" s="683"/>
      <c r="H27" s="683"/>
      <c r="I27" s="683"/>
      <c r="J27" s="683"/>
      <c r="K27" s="683"/>
      <c r="L27" s="683"/>
      <c r="M27" s="683"/>
      <c r="N27" s="683"/>
      <c r="O27" s="683"/>
      <c r="P27" s="683"/>
      <c r="Q27" s="684"/>
      <c r="R27" s="685">
        <v>5836</v>
      </c>
      <c r="S27" s="686"/>
      <c r="T27" s="686"/>
      <c r="U27" s="686"/>
      <c r="V27" s="686"/>
      <c r="W27" s="686"/>
      <c r="X27" s="686"/>
      <c r="Y27" s="687"/>
      <c r="Z27" s="688">
        <v>0</v>
      </c>
      <c r="AA27" s="688"/>
      <c r="AB27" s="688"/>
      <c r="AC27" s="688"/>
      <c r="AD27" s="689">
        <v>5836</v>
      </c>
      <c r="AE27" s="689"/>
      <c r="AF27" s="689"/>
      <c r="AG27" s="689"/>
      <c r="AH27" s="689"/>
      <c r="AI27" s="689"/>
      <c r="AJ27" s="689"/>
      <c r="AK27" s="689"/>
      <c r="AL27" s="690">
        <v>0</v>
      </c>
      <c r="AM27" s="691"/>
      <c r="AN27" s="691"/>
      <c r="AO27" s="692"/>
      <c r="AP27" s="682" t="s">
        <v>298</v>
      </c>
      <c r="AQ27" s="683"/>
      <c r="AR27" s="683"/>
      <c r="AS27" s="683"/>
      <c r="AT27" s="683"/>
      <c r="AU27" s="683"/>
      <c r="AV27" s="683"/>
      <c r="AW27" s="683"/>
      <c r="AX27" s="683"/>
      <c r="AY27" s="683"/>
      <c r="AZ27" s="683"/>
      <c r="BA27" s="683"/>
      <c r="BB27" s="683"/>
      <c r="BC27" s="683"/>
      <c r="BD27" s="683"/>
      <c r="BE27" s="683"/>
      <c r="BF27" s="684"/>
      <c r="BG27" s="685">
        <v>4868762</v>
      </c>
      <c r="BH27" s="686"/>
      <c r="BI27" s="686"/>
      <c r="BJ27" s="686"/>
      <c r="BK27" s="686"/>
      <c r="BL27" s="686"/>
      <c r="BM27" s="686"/>
      <c r="BN27" s="687"/>
      <c r="BO27" s="688">
        <v>100</v>
      </c>
      <c r="BP27" s="688"/>
      <c r="BQ27" s="688"/>
      <c r="BR27" s="688"/>
      <c r="BS27" s="694">
        <v>79575</v>
      </c>
      <c r="BT27" s="686"/>
      <c r="BU27" s="686"/>
      <c r="BV27" s="686"/>
      <c r="BW27" s="686"/>
      <c r="BX27" s="686"/>
      <c r="BY27" s="686"/>
      <c r="BZ27" s="686"/>
      <c r="CA27" s="686"/>
      <c r="CB27" s="695"/>
      <c r="CD27" s="700" t="s">
        <v>299</v>
      </c>
      <c r="CE27" s="701"/>
      <c r="CF27" s="701"/>
      <c r="CG27" s="701"/>
      <c r="CH27" s="701"/>
      <c r="CI27" s="701"/>
      <c r="CJ27" s="701"/>
      <c r="CK27" s="701"/>
      <c r="CL27" s="701"/>
      <c r="CM27" s="701"/>
      <c r="CN27" s="701"/>
      <c r="CO27" s="701"/>
      <c r="CP27" s="701"/>
      <c r="CQ27" s="702"/>
      <c r="CR27" s="685">
        <v>4273990</v>
      </c>
      <c r="CS27" s="721"/>
      <c r="CT27" s="721"/>
      <c r="CU27" s="721"/>
      <c r="CV27" s="721"/>
      <c r="CW27" s="721"/>
      <c r="CX27" s="721"/>
      <c r="CY27" s="722"/>
      <c r="CZ27" s="690">
        <v>13.1</v>
      </c>
      <c r="DA27" s="719"/>
      <c r="DB27" s="719"/>
      <c r="DC27" s="723"/>
      <c r="DD27" s="694">
        <v>1234922</v>
      </c>
      <c r="DE27" s="721"/>
      <c r="DF27" s="721"/>
      <c r="DG27" s="721"/>
      <c r="DH27" s="721"/>
      <c r="DI27" s="721"/>
      <c r="DJ27" s="721"/>
      <c r="DK27" s="722"/>
      <c r="DL27" s="694">
        <v>1208829</v>
      </c>
      <c r="DM27" s="721"/>
      <c r="DN27" s="721"/>
      <c r="DO27" s="721"/>
      <c r="DP27" s="721"/>
      <c r="DQ27" s="721"/>
      <c r="DR27" s="721"/>
      <c r="DS27" s="721"/>
      <c r="DT27" s="721"/>
      <c r="DU27" s="721"/>
      <c r="DV27" s="722"/>
      <c r="DW27" s="690">
        <v>7.8</v>
      </c>
      <c r="DX27" s="719"/>
      <c r="DY27" s="719"/>
      <c r="DZ27" s="719"/>
      <c r="EA27" s="719"/>
      <c r="EB27" s="719"/>
      <c r="EC27" s="720"/>
    </row>
    <row r="28" spans="2:133" ht="11.25" customHeight="1">
      <c r="B28" s="682" t="s">
        <v>300</v>
      </c>
      <c r="C28" s="683"/>
      <c r="D28" s="683"/>
      <c r="E28" s="683"/>
      <c r="F28" s="683"/>
      <c r="G28" s="683"/>
      <c r="H28" s="683"/>
      <c r="I28" s="683"/>
      <c r="J28" s="683"/>
      <c r="K28" s="683"/>
      <c r="L28" s="683"/>
      <c r="M28" s="683"/>
      <c r="N28" s="683"/>
      <c r="O28" s="683"/>
      <c r="P28" s="683"/>
      <c r="Q28" s="684"/>
      <c r="R28" s="685">
        <v>98657</v>
      </c>
      <c r="S28" s="686"/>
      <c r="T28" s="686"/>
      <c r="U28" s="686"/>
      <c r="V28" s="686"/>
      <c r="W28" s="686"/>
      <c r="X28" s="686"/>
      <c r="Y28" s="687"/>
      <c r="Z28" s="688">
        <v>0.3</v>
      </c>
      <c r="AA28" s="688"/>
      <c r="AB28" s="688"/>
      <c r="AC28" s="688"/>
      <c r="AD28" s="689">
        <v>513</v>
      </c>
      <c r="AE28" s="689"/>
      <c r="AF28" s="689"/>
      <c r="AG28" s="689"/>
      <c r="AH28" s="689"/>
      <c r="AI28" s="689"/>
      <c r="AJ28" s="689"/>
      <c r="AK28" s="689"/>
      <c r="AL28" s="690">
        <v>0</v>
      </c>
      <c r="AM28" s="691"/>
      <c r="AN28" s="691"/>
      <c r="AO28" s="692"/>
      <c r="AP28" s="682"/>
      <c r="AQ28" s="683"/>
      <c r="AR28" s="683"/>
      <c r="AS28" s="683"/>
      <c r="AT28" s="683"/>
      <c r="AU28" s="683"/>
      <c r="AV28" s="683"/>
      <c r="AW28" s="683"/>
      <c r="AX28" s="683"/>
      <c r="AY28" s="683"/>
      <c r="AZ28" s="683"/>
      <c r="BA28" s="683"/>
      <c r="BB28" s="683"/>
      <c r="BC28" s="683"/>
      <c r="BD28" s="683"/>
      <c r="BE28" s="683"/>
      <c r="BF28" s="684"/>
      <c r="BG28" s="685"/>
      <c r="BH28" s="686"/>
      <c r="BI28" s="686"/>
      <c r="BJ28" s="686"/>
      <c r="BK28" s="686"/>
      <c r="BL28" s="686"/>
      <c r="BM28" s="686"/>
      <c r="BN28" s="687"/>
      <c r="BO28" s="688"/>
      <c r="BP28" s="688"/>
      <c r="BQ28" s="688"/>
      <c r="BR28" s="688"/>
      <c r="BS28" s="694"/>
      <c r="BT28" s="686"/>
      <c r="BU28" s="686"/>
      <c r="BV28" s="686"/>
      <c r="BW28" s="686"/>
      <c r="BX28" s="686"/>
      <c r="BY28" s="686"/>
      <c r="BZ28" s="686"/>
      <c r="CA28" s="686"/>
      <c r="CB28" s="695"/>
      <c r="CD28" s="700" t="s">
        <v>301</v>
      </c>
      <c r="CE28" s="701"/>
      <c r="CF28" s="701"/>
      <c r="CG28" s="701"/>
      <c r="CH28" s="701"/>
      <c r="CI28" s="701"/>
      <c r="CJ28" s="701"/>
      <c r="CK28" s="701"/>
      <c r="CL28" s="701"/>
      <c r="CM28" s="701"/>
      <c r="CN28" s="701"/>
      <c r="CO28" s="701"/>
      <c r="CP28" s="701"/>
      <c r="CQ28" s="702"/>
      <c r="CR28" s="685">
        <v>2281243</v>
      </c>
      <c r="CS28" s="686"/>
      <c r="CT28" s="686"/>
      <c r="CU28" s="686"/>
      <c r="CV28" s="686"/>
      <c r="CW28" s="686"/>
      <c r="CX28" s="686"/>
      <c r="CY28" s="687"/>
      <c r="CZ28" s="690">
        <v>7</v>
      </c>
      <c r="DA28" s="719"/>
      <c r="DB28" s="719"/>
      <c r="DC28" s="723"/>
      <c r="DD28" s="694">
        <v>2230446</v>
      </c>
      <c r="DE28" s="686"/>
      <c r="DF28" s="686"/>
      <c r="DG28" s="686"/>
      <c r="DH28" s="686"/>
      <c r="DI28" s="686"/>
      <c r="DJ28" s="686"/>
      <c r="DK28" s="687"/>
      <c r="DL28" s="694">
        <v>2230446</v>
      </c>
      <c r="DM28" s="686"/>
      <c r="DN28" s="686"/>
      <c r="DO28" s="686"/>
      <c r="DP28" s="686"/>
      <c r="DQ28" s="686"/>
      <c r="DR28" s="686"/>
      <c r="DS28" s="686"/>
      <c r="DT28" s="686"/>
      <c r="DU28" s="686"/>
      <c r="DV28" s="687"/>
      <c r="DW28" s="690">
        <v>14.4</v>
      </c>
      <c r="DX28" s="719"/>
      <c r="DY28" s="719"/>
      <c r="DZ28" s="719"/>
      <c r="EA28" s="719"/>
      <c r="EB28" s="719"/>
      <c r="EC28" s="720"/>
    </row>
    <row r="29" spans="2:133" ht="11.25" customHeight="1">
      <c r="B29" s="682" t="s">
        <v>302</v>
      </c>
      <c r="C29" s="683"/>
      <c r="D29" s="683"/>
      <c r="E29" s="683"/>
      <c r="F29" s="683"/>
      <c r="G29" s="683"/>
      <c r="H29" s="683"/>
      <c r="I29" s="683"/>
      <c r="J29" s="683"/>
      <c r="K29" s="683"/>
      <c r="L29" s="683"/>
      <c r="M29" s="683"/>
      <c r="N29" s="683"/>
      <c r="O29" s="683"/>
      <c r="P29" s="683"/>
      <c r="Q29" s="684"/>
      <c r="R29" s="685">
        <v>188318</v>
      </c>
      <c r="S29" s="686"/>
      <c r="T29" s="686"/>
      <c r="U29" s="686"/>
      <c r="V29" s="686"/>
      <c r="W29" s="686"/>
      <c r="X29" s="686"/>
      <c r="Y29" s="687"/>
      <c r="Z29" s="688">
        <v>0.6</v>
      </c>
      <c r="AA29" s="688"/>
      <c r="AB29" s="688"/>
      <c r="AC29" s="688"/>
      <c r="AD29" s="689">
        <v>14120</v>
      </c>
      <c r="AE29" s="689"/>
      <c r="AF29" s="689"/>
      <c r="AG29" s="689"/>
      <c r="AH29" s="689"/>
      <c r="AI29" s="689"/>
      <c r="AJ29" s="689"/>
      <c r="AK29" s="689"/>
      <c r="AL29" s="690">
        <v>0.1</v>
      </c>
      <c r="AM29" s="691"/>
      <c r="AN29" s="691"/>
      <c r="AO29" s="692"/>
      <c r="AP29" s="735"/>
      <c r="AQ29" s="736"/>
      <c r="AR29" s="736"/>
      <c r="AS29" s="736"/>
      <c r="AT29" s="736"/>
      <c r="AU29" s="736"/>
      <c r="AV29" s="736"/>
      <c r="AW29" s="736"/>
      <c r="AX29" s="736"/>
      <c r="AY29" s="736"/>
      <c r="AZ29" s="736"/>
      <c r="BA29" s="736"/>
      <c r="BB29" s="736"/>
      <c r="BC29" s="736"/>
      <c r="BD29" s="736"/>
      <c r="BE29" s="736"/>
      <c r="BF29" s="737"/>
      <c r="BG29" s="685"/>
      <c r="BH29" s="686"/>
      <c r="BI29" s="686"/>
      <c r="BJ29" s="686"/>
      <c r="BK29" s="686"/>
      <c r="BL29" s="686"/>
      <c r="BM29" s="686"/>
      <c r="BN29" s="687"/>
      <c r="BO29" s="688"/>
      <c r="BP29" s="688"/>
      <c r="BQ29" s="688"/>
      <c r="BR29" s="688"/>
      <c r="BS29" s="689"/>
      <c r="BT29" s="689"/>
      <c r="BU29" s="689"/>
      <c r="BV29" s="689"/>
      <c r="BW29" s="689"/>
      <c r="BX29" s="689"/>
      <c r="BY29" s="689"/>
      <c r="BZ29" s="689"/>
      <c r="CA29" s="689"/>
      <c r="CB29" s="693"/>
      <c r="CD29" s="725" t="s">
        <v>303</v>
      </c>
      <c r="CE29" s="726"/>
      <c r="CF29" s="700" t="s">
        <v>304</v>
      </c>
      <c r="CG29" s="701"/>
      <c r="CH29" s="701"/>
      <c r="CI29" s="701"/>
      <c r="CJ29" s="701"/>
      <c r="CK29" s="701"/>
      <c r="CL29" s="701"/>
      <c r="CM29" s="701"/>
      <c r="CN29" s="701"/>
      <c r="CO29" s="701"/>
      <c r="CP29" s="701"/>
      <c r="CQ29" s="702"/>
      <c r="CR29" s="685">
        <v>2281163</v>
      </c>
      <c r="CS29" s="721"/>
      <c r="CT29" s="721"/>
      <c r="CU29" s="721"/>
      <c r="CV29" s="721"/>
      <c r="CW29" s="721"/>
      <c r="CX29" s="721"/>
      <c r="CY29" s="722"/>
      <c r="CZ29" s="690">
        <v>7</v>
      </c>
      <c r="DA29" s="719"/>
      <c r="DB29" s="719"/>
      <c r="DC29" s="723"/>
      <c r="DD29" s="694">
        <v>2230366</v>
      </c>
      <c r="DE29" s="721"/>
      <c r="DF29" s="721"/>
      <c r="DG29" s="721"/>
      <c r="DH29" s="721"/>
      <c r="DI29" s="721"/>
      <c r="DJ29" s="721"/>
      <c r="DK29" s="722"/>
      <c r="DL29" s="694">
        <v>2230366</v>
      </c>
      <c r="DM29" s="721"/>
      <c r="DN29" s="721"/>
      <c r="DO29" s="721"/>
      <c r="DP29" s="721"/>
      <c r="DQ29" s="721"/>
      <c r="DR29" s="721"/>
      <c r="DS29" s="721"/>
      <c r="DT29" s="721"/>
      <c r="DU29" s="721"/>
      <c r="DV29" s="722"/>
      <c r="DW29" s="690">
        <v>14.4</v>
      </c>
      <c r="DX29" s="719"/>
      <c r="DY29" s="719"/>
      <c r="DZ29" s="719"/>
      <c r="EA29" s="719"/>
      <c r="EB29" s="719"/>
      <c r="EC29" s="720"/>
    </row>
    <row r="30" spans="2:133" ht="11.25" customHeight="1">
      <c r="B30" s="682" t="s">
        <v>305</v>
      </c>
      <c r="C30" s="683"/>
      <c r="D30" s="683"/>
      <c r="E30" s="683"/>
      <c r="F30" s="683"/>
      <c r="G30" s="683"/>
      <c r="H30" s="683"/>
      <c r="I30" s="683"/>
      <c r="J30" s="683"/>
      <c r="K30" s="683"/>
      <c r="L30" s="683"/>
      <c r="M30" s="683"/>
      <c r="N30" s="683"/>
      <c r="O30" s="683"/>
      <c r="P30" s="683"/>
      <c r="Q30" s="684"/>
      <c r="R30" s="685">
        <v>65620</v>
      </c>
      <c r="S30" s="686"/>
      <c r="T30" s="686"/>
      <c r="U30" s="686"/>
      <c r="V30" s="686"/>
      <c r="W30" s="686"/>
      <c r="X30" s="686"/>
      <c r="Y30" s="687"/>
      <c r="Z30" s="688">
        <v>0.2</v>
      </c>
      <c r="AA30" s="688"/>
      <c r="AB30" s="688"/>
      <c r="AC30" s="688"/>
      <c r="AD30" s="689" t="s">
        <v>138</v>
      </c>
      <c r="AE30" s="689"/>
      <c r="AF30" s="689"/>
      <c r="AG30" s="689"/>
      <c r="AH30" s="689"/>
      <c r="AI30" s="689"/>
      <c r="AJ30" s="689"/>
      <c r="AK30" s="689"/>
      <c r="AL30" s="690" t="s">
        <v>138</v>
      </c>
      <c r="AM30" s="691"/>
      <c r="AN30" s="691"/>
      <c r="AO30" s="692"/>
      <c r="AP30" s="664" t="s">
        <v>221</v>
      </c>
      <c r="AQ30" s="665"/>
      <c r="AR30" s="665"/>
      <c r="AS30" s="665"/>
      <c r="AT30" s="665"/>
      <c r="AU30" s="665"/>
      <c r="AV30" s="665"/>
      <c r="AW30" s="665"/>
      <c r="AX30" s="665"/>
      <c r="AY30" s="665"/>
      <c r="AZ30" s="665"/>
      <c r="BA30" s="665"/>
      <c r="BB30" s="665"/>
      <c r="BC30" s="665"/>
      <c r="BD30" s="665"/>
      <c r="BE30" s="665"/>
      <c r="BF30" s="666"/>
      <c r="BG30" s="664" t="s">
        <v>306</v>
      </c>
      <c r="BH30" s="738"/>
      <c r="BI30" s="738"/>
      <c r="BJ30" s="738"/>
      <c r="BK30" s="738"/>
      <c r="BL30" s="738"/>
      <c r="BM30" s="738"/>
      <c r="BN30" s="738"/>
      <c r="BO30" s="738"/>
      <c r="BP30" s="738"/>
      <c r="BQ30" s="739"/>
      <c r="BR30" s="664" t="s">
        <v>307</v>
      </c>
      <c r="BS30" s="738"/>
      <c r="BT30" s="738"/>
      <c r="BU30" s="738"/>
      <c r="BV30" s="738"/>
      <c r="BW30" s="738"/>
      <c r="BX30" s="738"/>
      <c r="BY30" s="738"/>
      <c r="BZ30" s="738"/>
      <c r="CA30" s="738"/>
      <c r="CB30" s="739"/>
      <c r="CD30" s="727"/>
      <c r="CE30" s="728"/>
      <c r="CF30" s="700" t="s">
        <v>308</v>
      </c>
      <c r="CG30" s="701"/>
      <c r="CH30" s="701"/>
      <c r="CI30" s="701"/>
      <c r="CJ30" s="701"/>
      <c r="CK30" s="701"/>
      <c r="CL30" s="701"/>
      <c r="CM30" s="701"/>
      <c r="CN30" s="701"/>
      <c r="CO30" s="701"/>
      <c r="CP30" s="701"/>
      <c r="CQ30" s="702"/>
      <c r="CR30" s="685">
        <v>2155296</v>
      </c>
      <c r="CS30" s="686"/>
      <c r="CT30" s="686"/>
      <c r="CU30" s="686"/>
      <c r="CV30" s="686"/>
      <c r="CW30" s="686"/>
      <c r="CX30" s="686"/>
      <c r="CY30" s="687"/>
      <c r="CZ30" s="690">
        <v>6.6</v>
      </c>
      <c r="DA30" s="719"/>
      <c r="DB30" s="719"/>
      <c r="DC30" s="723"/>
      <c r="DD30" s="694">
        <v>2107824</v>
      </c>
      <c r="DE30" s="686"/>
      <c r="DF30" s="686"/>
      <c r="DG30" s="686"/>
      <c r="DH30" s="686"/>
      <c r="DI30" s="686"/>
      <c r="DJ30" s="686"/>
      <c r="DK30" s="687"/>
      <c r="DL30" s="694">
        <v>2107824</v>
      </c>
      <c r="DM30" s="686"/>
      <c r="DN30" s="686"/>
      <c r="DO30" s="686"/>
      <c r="DP30" s="686"/>
      <c r="DQ30" s="686"/>
      <c r="DR30" s="686"/>
      <c r="DS30" s="686"/>
      <c r="DT30" s="686"/>
      <c r="DU30" s="686"/>
      <c r="DV30" s="687"/>
      <c r="DW30" s="690">
        <v>13.6</v>
      </c>
      <c r="DX30" s="719"/>
      <c r="DY30" s="719"/>
      <c r="DZ30" s="719"/>
      <c r="EA30" s="719"/>
      <c r="EB30" s="719"/>
      <c r="EC30" s="720"/>
    </row>
    <row r="31" spans="2:133" ht="11.25" customHeight="1">
      <c r="B31" s="682" t="s">
        <v>309</v>
      </c>
      <c r="C31" s="683"/>
      <c r="D31" s="683"/>
      <c r="E31" s="683"/>
      <c r="F31" s="683"/>
      <c r="G31" s="683"/>
      <c r="H31" s="683"/>
      <c r="I31" s="683"/>
      <c r="J31" s="683"/>
      <c r="K31" s="683"/>
      <c r="L31" s="683"/>
      <c r="M31" s="683"/>
      <c r="N31" s="683"/>
      <c r="O31" s="683"/>
      <c r="P31" s="683"/>
      <c r="Q31" s="684"/>
      <c r="R31" s="685">
        <v>9103134</v>
      </c>
      <c r="S31" s="686"/>
      <c r="T31" s="686"/>
      <c r="U31" s="686"/>
      <c r="V31" s="686"/>
      <c r="W31" s="686"/>
      <c r="X31" s="686"/>
      <c r="Y31" s="687"/>
      <c r="Z31" s="688">
        <v>27.4</v>
      </c>
      <c r="AA31" s="688"/>
      <c r="AB31" s="688"/>
      <c r="AC31" s="688"/>
      <c r="AD31" s="689" t="s">
        <v>138</v>
      </c>
      <c r="AE31" s="689"/>
      <c r="AF31" s="689"/>
      <c r="AG31" s="689"/>
      <c r="AH31" s="689"/>
      <c r="AI31" s="689"/>
      <c r="AJ31" s="689"/>
      <c r="AK31" s="689"/>
      <c r="AL31" s="690" t="s">
        <v>138</v>
      </c>
      <c r="AM31" s="691"/>
      <c r="AN31" s="691"/>
      <c r="AO31" s="692"/>
      <c r="AP31" s="742" t="s">
        <v>310</v>
      </c>
      <c r="AQ31" s="743"/>
      <c r="AR31" s="743"/>
      <c r="AS31" s="743"/>
      <c r="AT31" s="748" t="s">
        <v>311</v>
      </c>
      <c r="AU31" s="231"/>
      <c r="AV31" s="231"/>
      <c r="AW31" s="231"/>
      <c r="AX31" s="671" t="s">
        <v>187</v>
      </c>
      <c r="AY31" s="672"/>
      <c r="AZ31" s="672"/>
      <c r="BA31" s="672"/>
      <c r="BB31" s="672"/>
      <c r="BC31" s="672"/>
      <c r="BD31" s="672"/>
      <c r="BE31" s="672"/>
      <c r="BF31" s="673"/>
      <c r="BG31" s="753">
        <v>99</v>
      </c>
      <c r="BH31" s="740"/>
      <c r="BI31" s="740"/>
      <c r="BJ31" s="740"/>
      <c r="BK31" s="740"/>
      <c r="BL31" s="740"/>
      <c r="BM31" s="680">
        <v>96.2</v>
      </c>
      <c r="BN31" s="740"/>
      <c r="BO31" s="740"/>
      <c r="BP31" s="740"/>
      <c r="BQ31" s="741"/>
      <c r="BR31" s="753">
        <v>99.1</v>
      </c>
      <c r="BS31" s="740"/>
      <c r="BT31" s="740"/>
      <c r="BU31" s="740"/>
      <c r="BV31" s="740"/>
      <c r="BW31" s="740"/>
      <c r="BX31" s="680">
        <v>96.2</v>
      </c>
      <c r="BY31" s="740"/>
      <c r="BZ31" s="740"/>
      <c r="CA31" s="740"/>
      <c r="CB31" s="741"/>
      <c r="CD31" s="727"/>
      <c r="CE31" s="728"/>
      <c r="CF31" s="700" t="s">
        <v>312</v>
      </c>
      <c r="CG31" s="701"/>
      <c r="CH31" s="701"/>
      <c r="CI31" s="701"/>
      <c r="CJ31" s="701"/>
      <c r="CK31" s="701"/>
      <c r="CL31" s="701"/>
      <c r="CM31" s="701"/>
      <c r="CN31" s="701"/>
      <c r="CO31" s="701"/>
      <c r="CP31" s="701"/>
      <c r="CQ31" s="702"/>
      <c r="CR31" s="685">
        <v>125867</v>
      </c>
      <c r="CS31" s="721"/>
      <c r="CT31" s="721"/>
      <c r="CU31" s="721"/>
      <c r="CV31" s="721"/>
      <c r="CW31" s="721"/>
      <c r="CX31" s="721"/>
      <c r="CY31" s="722"/>
      <c r="CZ31" s="690">
        <v>0.4</v>
      </c>
      <c r="DA31" s="719"/>
      <c r="DB31" s="719"/>
      <c r="DC31" s="723"/>
      <c r="DD31" s="694">
        <v>122542</v>
      </c>
      <c r="DE31" s="721"/>
      <c r="DF31" s="721"/>
      <c r="DG31" s="721"/>
      <c r="DH31" s="721"/>
      <c r="DI31" s="721"/>
      <c r="DJ31" s="721"/>
      <c r="DK31" s="722"/>
      <c r="DL31" s="694">
        <v>122542</v>
      </c>
      <c r="DM31" s="721"/>
      <c r="DN31" s="721"/>
      <c r="DO31" s="721"/>
      <c r="DP31" s="721"/>
      <c r="DQ31" s="721"/>
      <c r="DR31" s="721"/>
      <c r="DS31" s="721"/>
      <c r="DT31" s="721"/>
      <c r="DU31" s="721"/>
      <c r="DV31" s="722"/>
      <c r="DW31" s="690">
        <v>0.8</v>
      </c>
      <c r="DX31" s="719"/>
      <c r="DY31" s="719"/>
      <c r="DZ31" s="719"/>
      <c r="EA31" s="719"/>
      <c r="EB31" s="719"/>
      <c r="EC31" s="720"/>
    </row>
    <row r="32" spans="2:133" ht="11.25" customHeight="1">
      <c r="B32" s="731" t="s">
        <v>313</v>
      </c>
      <c r="C32" s="732"/>
      <c r="D32" s="732"/>
      <c r="E32" s="732"/>
      <c r="F32" s="732"/>
      <c r="G32" s="732"/>
      <c r="H32" s="732"/>
      <c r="I32" s="732"/>
      <c r="J32" s="732"/>
      <c r="K32" s="732"/>
      <c r="L32" s="732"/>
      <c r="M32" s="732"/>
      <c r="N32" s="732"/>
      <c r="O32" s="732"/>
      <c r="P32" s="732"/>
      <c r="Q32" s="733"/>
      <c r="R32" s="685" t="s">
        <v>138</v>
      </c>
      <c r="S32" s="686"/>
      <c r="T32" s="686"/>
      <c r="U32" s="686"/>
      <c r="V32" s="686"/>
      <c r="W32" s="686"/>
      <c r="X32" s="686"/>
      <c r="Y32" s="687"/>
      <c r="Z32" s="688" t="s">
        <v>138</v>
      </c>
      <c r="AA32" s="688"/>
      <c r="AB32" s="688"/>
      <c r="AC32" s="688"/>
      <c r="AD32" s="689" t="s">
        <v>235</v>
      </c>
      <c r="AE32" s="689"/>
      <c r="AF32" s="689"/>
      <c r="AG32" s="689"/>
      <c r="AH32" s="689"/>
      <c r="AI32" s="689"/>
      <c r="AJ32" s="689"/>
      <c r="AK32" s="689"/>
      <c r="AL32" s="690" t="s">
        <v>138</v>
      </c>
      <c r="AM32" s="691"/>
      <c r="AN32" s="691"/>
      <c r="AO32" s="692"/>
      <c r="AP32" s="744"/>
      <c r="AQ32" s="745"/>
      <c r="AR32" s="745"/>
      <c r="AS32" s="745"/>
      <c r="AT32" s="749"/>
      <c r="AU32" s="230" t="s">
        <v>314</v>
      </c>
      <c r="AV32" s="230"/>
      <c r="AW32" s="230"/>
      <c r="AX32" s="682" t="s">
        <v>315</v>
      </c>
      <c r="AY32" s="683"/>
      <c r="AZ32" s="683"/>
      <c r="BA32" s="683"/>
      <c r="BB32" s="683"/>
      <c r="BC32" s="683"/>
      <c r="BD32" s="683"/>
      <c r="BE32" s="683"/>
      <c r="BF32" s="684"/>
      <c r="BG32" s="754">
        <v>99.1</v>
      </c>
      <c r="BH32" s="721"/>
      <c r="BI32" s="721"/>
      <c r="BJ32" s="721"/>
      <c r="BK32" s="721"/>
      <c r="BL32" s="721"/>
      <c r="BM32" s="691">
        <v>97.6</v>
      </c>
      <c r="BN32" s="751"/>
      <c r="BO32" s="751"/>
      <c r="BP32" s="751"/>
      <c r="BQ32" s="752"/>
      <c r="BR32" s="754">
        <v>99.3</v>
      </c>
      <c r="BS32" s="721"/>
      <c r="BT32" s="721"/>
      <c r="BU32" s="721"/>
      <c r="BV32" s="721"/>
      <c r="BW32" s="721"/>
      <c r="BX32" s="691">
        <v>97.8</v>
      </c>
      <c r="BY32" s="751"/>
      <c r="BZ32" s="751"/>
      <c r="CA32" s="751"/>
      <c r="CB32" s="752"/>
      <c r="CD32" s="729"/>
      <c r="CE32" s="730"/>
      <c r="CF32" s="700" t="s">
        <v>316</v>
      </c>
      <c r="CG32" s="701"/>
      <c r="CH32" s="701"/>
      <c r="CI32" s="701"/>
      <c r="CJ32" s="701"/>
      <c r="CK32" s="701"/>
      <c r="CL32" s="701"/>
      <c r="CM32" s="701"/>
      <c r="CN32" s="701"/>
      <c r="CO32" s="701"/>
      <c r="CP32" s="701"/>
      <c r="CQ32" s="702"/>
      <c r="CR32" s="685">
        <v>80</v>
      </c>
      <c r="CS32" s="686"/>
      <c r="CT32" s="686"/>
      <c r="CU32" s="686"/>
      <c r="CV32" s="686"/>
      <c r="CW32" s="686"/>
      <c r="CX32" s="686"/>
      <c r="CY32" s="687"/>
      <c r="CZ32" s="690">
        <v>0</v>
      </c>
      <c r="DA32" s="719"/>
      <c r="DB32" s="719"/>
      <c r="DC32" s="723"/>
      <c r="DD32" s="694">
        <v>80</v>
      </c>
      <c r="DE32" s="686"/>
      <c r="DF32" s="686"/>
      <c r="DG32" s="686"/>
      <c r="DH32" s="686"/>
      <c r="DI32" s="686"/>
      <c r="DJ32" s="686"/>
      <c r="DK32" s="687"/>
      <c r="DL32" s="694">
        <v>80</v>
      </c>
      <c r="DM32" s="686"/>
      <c r="DN32" s="686"/>
      <c r="DO32" s="686"/>
      <c r="DP32" s="686"/>
      <c r="DQ32" s="686"/>
      <c r="DR32" s="686"/>
      <c r="DS32" s="686"/>
      <c r="DT32" s="686"/>
      <c r="DU32" s="686"/>
      <c r="DV32" s="687"/>
      <c r="DW32" s="690">
        <v>0</v>
      </c>
      <c r="DX32" s="719"/>
      <c r="DY32" s="719"/>
      <c r="DZ32" s="719"/>
      <c r="EA32" s="719"/>
      <c r="EB32" s="719"/>
      <c r="EC32" s="720"/>
    </row>
    <row r="33" spans="2:133" ht="11.25" customHeight="1">
      <c r="B33" s="682" t="s">
        <v>317</v>
      </c>
      <c r="C33" s="683"/>
      <c r="D33" s="683"/>
      <c r="E33" s="683"/>
      <c r="F33" s="683"/>
      <c r="G33" s="683"/>
      <c r="H33" s="683"/>
      <c r="I33" s="683"/>
      <c r="J33" s="683"/>
      <c r="K33" s="683"/>
      <c r="L33" s="683"/>
      <c r="M33" s="683"/>
      <c r="N33" s="683"/>
      <c r="O33" s="683"/>
      <c r="P33" s="683"/>
      <c r="Q33" s="684"/>
      <c r="R33" s="685">
        <v>2347459</v>
      </c>
      <c r="S33" s="686"/>
      <c r="T33" s="686"/>
      <c r="U33" s="686"/>
      <c r="V33" s="686"/>
      <c r="W33" s="686"/>
      <c r="X33" s="686"/>
      <c r="Y33" s="687"/>
      <c r="Z33" s="688">
        <v>7.1</v>
      </c>
      <c r="AA33" s="688"/>
      <c r="AB33" s="688"/>
      <c r="AC33" s="688"/>
      <c r="AD33" s="689" t="s">
        <v>235</v>
      </c>
      <c r="AE33" s="689"/>
      <c r="AF33" s="689"/>
      <c r="AG33" s="689"/>
      <c r="AH33" s="689"/>
      <c r="AI33" s="689"/>
      <c r="AJ33" s="689"/>
      <c r="AK33" s="689"/>
      <c r="AL33" s="690" t="s">
        <v>235</v>
      </c>
      <c r="AM33" s="691"/>
      <c r="AN33" s="691"/>
      <c r="AO33" s="692"/>
      <c r="AP33" s="746"/>
      <c r="AQ33" s="747"/>
      <c r="AR33" s="747"/>
      <c r="AS33" s="747"/>
      <c r="AT33" s="750"/>
      <c r="AU33" s="232"/>
      <c r="AV33" s="232"/>
      <c r="AW33" s="232"/>
      <c r="AX33" s="735" t="s">
        <v>318</v>
      </c>
      <c r="AY33" s="736"/>
      <c r="AZ33" s="736"/>
      <c r="BA33" s="736"/>
      <c r="BB33" s="736"/>
      <c r="BC33" s="736"/>
      <c r="BD33" s="736"/>
      <c r="BE33" s="736"/>
      <c r="BF33" s="737"/>
      <c r="BG33" s="755">
        <v>98.7</v>
      </c>
      <c r="BH33" s="756"/>
      <c r="BI33" s="756"/>
      <c r="BJ33" s="756"/>
      <c r="BK33" s="756"/>
      <c r="BL33" s="756"/>
      <c r="BM33" s="757">
        <v>94.4</v>
      </c>
      <c r="BN33" s="756"/>
      <c r="BO33" s="756"/>
      <c r="BP33" s="756"/>
      <c r="BQ33" s="758"/>
      <c r="BR33" s="755">
        <v>98.8</v>
      </c>
      <c r="BS33" s="756"/>
      <c r="BT33" s="756"/>
      <c r="BU33" s="756"/>
      <c r="BV33" s="756"/>
      <c r="BW33" s="756"/>
      <c r="BX33" s="757">
        <v>94.3</v>
      </c>
      <c r="BY33" s="756"/>
      <c r="BZ33" s="756"/>
      <c r="CA33" s="756"/>
      <c r="CB33" s="758"/>
      <c r="CD33" s="700" t="s">
        <v>319</v>
      </c>
      <c r="CE33" s="701"/>
      <c r="CF33" s="701"/>
      <c r="CG33" s="701"/>
      <c r="CH33" s="701"/>
      <c r="CI33" s="701"/>
      <c r="CJ33" s="701"/>
      <c r="CK33" s="701"/>
      <c r="CL33" s="701"/>
      <c r="CM33" s="701"/>
      <c r="CN33" s="701"/>
      <c r="CO33" s="701"/>
      <c r="CP33" s="701"/>
      <c r="CQ33" s="702"/>
      <c r="CR33" s="685">
        <v>17672012</v>
      </c>
      <c r="CS33" s="721"/>
      <c r="CT33" s="721"/>
      <c r="CU33" s="721"/>
      <c r="CV33" s="721"/>
      <c r="CW33" s="721"/>
      <c r="CX33" s="721"/>
      <c r="CY33" s="722"/>
      <c r="CZ33" s="690">
        <v>54.1</v>
      </c>
      <c r="DA33" s="719"/>
      <c r="DB33" s="719"/>
      <c r="DC33" s="723"/>
      <c r="DD33" s="694">
        <v>10244879</v>
      </c>
      <c r="DE33" s="721"/>
      <c r="DF33" s="721"/>
      <c r="DG33" s="721"/>
      <c r="DH33" s="721"/>
      <c r="DI33" s="721"/>
      <c r="DJ33" s="721"/>
      <c r="DK33" s="722"/>
      <c r="DL33" s="694">
        <v>7052716</v>
      </c>
      <c r="DM33" s="721"/>
      <c r="DN33" s="721"/>
      <c r="DO33" s="721"/>
      <c r="DP33" s="721"/>
      <c r="DQ33" s="721"/>
      <c r="DR33" s="721"/>
      <c r="DS33" s="721"/>
      <c r="DT33" s="721"/>
      <c r="DU33" s="721"/>
      <c r="DV33" s="722"/>
      <c r="DW33" s="690">
        <v>45.6</v>
      </c>
      <c r="DX33" s="719"/>
      <c r="DY33" s="719"/>
      <c r="DZ33" s="719"/>
      <c r="EA33" s="719"/>
      <c r="EB33" s="719"/>
      <c r="EC33" s="720"/>
    </row>
    <row r="34" spans="2:133" ht="11.25" customHeight="1">
      <c r="B34" s="682" t="s">
        <v>320</v>
      </c>
      <c r="C34" s="683"/>
      <c r="D34" s="683"/>
      <c r="E34" s="683"/>
      <c r="F34" s="683"/>
      <c r="G34" s="683"/>
      <c r="H34" s="683"/>
      <c r="I34" s="683"/>
      <c r="J34" s="683"/>
      <c r="K34" s="683"/>
      <c r="L34" s="683"/>
      <c r="M34" s="683"/>
      <c r="N34" s="683"/>
      <c r="O34" s="683"/>
      <c r="P34" s="683"/>
      <c r="Q34" s="684"/>
      <c r="R34" s="685">
        <v>90806</v>
      </c>
      <c r="S34" s="686"/>
      <c r="T34" s="686"/>
      <c r="U34" s="686"/>
      <c r="V34" s="686"/>
      <c r="W34" s="686"/>
      <c r="X34" s="686"/>
      <c r="Y34" s="687"/>
      <c r="Z34" s="688">
        <v>0.3</v>
      </c>
      <c r="AA34" s="688"/>
      <c r="AB34" s="688"/>
      <c r="AC34" s="688"/>
      <c r="AD34" s="689">
        <v>9057</v>
      </c>
      <c r="AE34" s="689"/>
      <c r="AF34" s="689"/>
      <c r="AG34" s="689"/>
      <c r="AH34" s="689"/>
      <c r="AI34" s="689"/>
      <c r="AJ34" s="689"/>
      <c r="AK34" s="689"/>
      <c r="AL34" s="690">
        <v>0.1</v>
      </c>
      <c r="AM34" s="691"/>
      <c r="AN34" s="691"/>
      <c r="AO34" s="692"/>
      <c r="AP34" s="233"/>
      <c r="AQ34" s="234"/>
      <c r="AR34" s="230"/>
      <c r="AS34" s="231"/>
      <c r="AT34" s="231"/>
      <c r="AU34" s="231"/>
      <c r="AV34" s="231"/>
      <c r="AW34" s="231"/>
      <c r="AX34" s="231"/>
      <c r="AY34" s="231"/>
      <c r="AZ34" s="231"/>
      <c r="BA34" s="231"/>
      <c r="BB34" s="231"/>
      <c r="BC34" s="231"/>
      <c r="BD34" s="231"/>
      <c r="BE34" s="231"/>
      <c r="BF34" s="231"/>
      <c r="BG34" s="234"/>
      <c r="BH34" s="234"/>
      <c r="BI34" s="234"/>
      <c r="BJ34" s="234"/>
      <c r="BK34" s="234"/>
      <c r="BL34" s="234"/>
      <c r="BM34" s="234"/>
      <c r="BN34" s="234"/>
      <c r="BO34" s="234"/>
      <c r="BP34" s="234"/>
      <c r="BQ34" s="234"/>
      <c r="BR34" s="234"/>
      <c r="BS34" s="234"/>
      <c r="BT34" s="234"/>
      <c r="BU34" s="234"/>
      <c r="BV34" s="234"/>
      <c r="BW34" s="234"/>
      <c r="BX34" s="234"/>
      <c r="BY34" s="234"/>
      <c r="BZ34" s="234"/>
      <c r="CA34" s="234"/>
      <c r="CB34" s="234"/>
      <c r="CD34" s="700" t="s">
        <v>321</v>
      </c>
      <c r="CE34" s="701"/>
      <c r="CF34" s="701"/>
      <c r="CG34" s="701"/>
      <c r="CH34" s="701"/>
      <c r="CI34" s="701"/>
      <c r="CJ34" s="701"/>
      <c r="CK34" s="701"/>
      <c r="CL34" s="701"/>
      <c r="CM34" s="701"/>
      <c r="CN34" s="701"/>
      <c r="CO34" s="701"/>
      <c r="CP34" s="701"/>
      <c r="CQ34" s="702"/>
      <c r="CR34" s="685">
        <v>4445364</v>
      </c>
      <c r="CS34" s="686"/>
      <c r="CT34" s="686"/>
      <c r="CU34" s="686"/>
      <c r="CV34" s="686"/>
      <c r="CW34" s="686"/>
      <c r="CX34" s="686"/>
      <c r="CY34" s="687"/>
      <c r="CZ34" s="690">
        <v>13.6</v>
      </c>
      <c r="DA34" s="719"/>
      <c r="DB34" s="719"/>
      <c r="DC34" s="723"/>
      <c r="DD34" s="694">
        <v>3563711</v>
      </c>
      <c r="DE34" s="686"/>
      <c r="DF34" s="686"/>
      <c r="DG34" s="686"/>
      <c r="DH34" s="686"/>
      <c r="DI34" s="686"/>
      <c r="DJ34" s="686"/>
      <c r="DK34" s="687"/>
      <c r="DL34" s="694">
        <v>2744340</v>
      </c>
      <c r="DM34" s="686"/>
      <c r="DN34" s="686"/>
      <c r="DO34" s="686"/>
      <c r="DP34" s="686"/>
      <c r="DQ34" s="686"/>
      <c r="DR34" s="686"/>
      <c r="DS34" s="686"/>
      <c r="DT34" s="686"/>
      <c r="DU34" s="686"/>
      <c r="DV34" s="687"/>
      <c r="DW34" s="690">
        <v>17.8</v>
      </c>
      <c r="DX34" s="719"/>
      <c r="DY34" s="719"/>
      <c r="DZ34" s="719"/>
      <c r="EA34" s="719"/>
      <c r="EB34" s="719"/>
      <c r="EC34" s="720"/>
    </row>
    <row r="35" spans="2:133" ht="11.25" customHeight="1">
      <c r="B35" s="682" t="s">
        <v>322</v>
      </c>
      <c r="C35" s="683"/>
      <c r="D35" s="683"/>
      <c r="E35" s="683"/>
      <c r="F35" s="683"/>
      <c r="G35" s="683"/>
      <c r="H35" s="683"/>
      <c r="I35" s="683"/>
      <c r="J35" s="683"/>
      <c r="K35" s="683"/>
      <c r="L35" s="683"/>
      <c r="M35" s="683"/>
      <c r="N35" s="683"/>
      <c r="O35" s="683"/>
      <c r="P35" s="683"/>
      <c r="Q35" s="684"/>
      <c r="R35" s="685">
        <v>74176</v>
      </c>
      <c r="S35" s="686"/>
      <c r="T35" s="686"/>
      <c r="U35" s="686"/>
      <c r="V35" s="686"/>
      <c r="W35" s="686"/>
      <c r="X35" s="686"/>
      <c r="Y35" s="687"/>
      <c r="Z35" s="688">
        <v>0.2</v>
      </c>
      <c r="AA35" s="688"/>
      <c r="AB35" s="688"/>
      <c r="AC35" s="688"/>
      <c r="AD35" s="689" t="s">
        <v>235</v>
      </c>
      <c r="AE35" s="689"/>
      <c r="AF35" s="689"/>
      <c r="AG35" s="689"/>
      <c r="AH35" s="689"/>
      <c r="AI35" s="689"/>
      <c r="AJ35" s="689"/>
      <c r="AK35" s="689"/>
      <c r="AL35" s="690" t="s">
        <v>138</v>
      </c>
      <c r="AM35" s="691"/>
      <c r="AN35" s="691"/>
      <c r="AO35" s="692"/>
      <c r="AP35" s="235"/>
      <c r="AQ35" s="664" t="s">
        <v>323</v>
      </c>
      <c r="AR35" s="665"/>
      <c r="AS35" s="665"/>
      <c r="AT35" s="665"/>
      <c r="AU35" s="665"/>
      <c r="AV35" s="665"/>
      <c r="AW35" s="665"/>
      <c r="AX35" s="665"/>
      <c r="AY35" s="665"/>
      <c r="AZ35" s="665"/>
      <c r="BA35" s="665"/>
      <c r="BB35" s="665"/>
      <c r="BC35" s="665"/>
      <c r="BD35" s="665"/>
      <c r="BE35" s="665"/>
      <c r="BF35" s="666"/>
      <c r="BG35" s="664" t="s">
        <v>324</v>
      </c>
      <c r="BH35" s="665"/>
      <c r="BI35" s="665"/>
      <c r="BJ35" s="665"/>
      <c r="BK35" s="665"/>
      <c r="BL35" s="665"/>
      <c r="BM35" s="665"/>
      <c r="BN35" s="665"/>
      <c r="BO35" s="665"/>
      <c r="BP35" s="665"/>
      <c r="BQ35" s="665"/>
      <c r="BR35" s="665"/>
      <c r="BS35" s="665"/>
      <c r="BT35" s="665"/>
      <c r="BU35" s="665"/>
      <c r="BV35" s="665"/>
      <c r="BW35" s="665"/>
      <c r="BX35" s="665"/>
      <c r="BY35" s="665"/>
      <c r="BZ35" s="665"/>
      <c r="CA35" s="665"/>
      <c r="CB35" s="666"/>
      <c r="CD35" s="700" t="s">
        <v>325</v>
      </c>
      <c r="CE35" s="701"/>
      <c r="CF35" s="701"/>
      <c r="CG35" s="701"/>
      <c r="CH35" s="701"/>
      <c r="CI35" s="701"/>
      <c r="CJ35" s="701"/>
      <c r="CK35" s="701"/>
      <c r="CL35" s="701"/>
      <c r="CM35" s="701"/>
      <c r="CN35" s="701"/>
      <c r="CO35" s="701"/>
      <c r="CP35" s="701"/>
      <c r="CQ35" s="702"/>
      <c r="CR35" s="685">
        <v>836322</v>
      </c>
      <c r="CS35" s="721"/>
      <c r="CT35" s="721"/>
      <c r="CU35" s="721"/>
      <c r="CV35" s="721"/>
      <c r="CW35" s="721"/>
      <c r="CX35" s="721"/>
      <c r="CY35" s="722"/>
      <c r="CZ35" s="690">
        <v>2.6</v>
      </c>
      <c r="DA35" s="719"/>
      <c r="DB35" s="719"/>
      <c r="DC35" s="723"/>
      <c r="DD35" s="694">
        <v>641034</v>
      </c>
      <c r="DE35" s="721"/>
      <c r="DF35" s="721"/>
      <c r="DG35" s="721"/>
      <c r="DH35" s="721"/>
      <c r="DI35" s="721"/>
      <c r="DJ35" s="721"/>
      <c r="DK35" s="722"/>
      <c r="DL35" s="694">
        <v>183752</v>
      </c>
      <c r="DM35" s="721"/>
      <c r="DN35" s="721"/>
      <c r="DO35" s="721"/>
      <c r="DP35" s="721"/>
      <c r="DQ35" s="721"/>
      <c r="DR35" s="721"/>
      <c r="DS35" s="721"/>
      <c r="DT35" s="721"/>
      <c r="DU35" s="721"/>
      <c r="DV35" s="722"/>
      <c r="DW35" s="690">
        <v>1.2</v>
      </c>
      <c r="DX35" s="719"/>
      <c r="DY35" s="719"/>
      <c r="DZ35" s="719"/>
      <c r="EA35" s="719"/>
      <c r="EB35" s="719"/>
      <c r="EC35" s="720"/>
    </row>
    <row r="36" spans="2:133" ht="11.25" customHeight="1">
      <c r="B36" s="682" t="s">
        <v>326</v>
      </c>
      <c r="C36" s="683"/>
      <c r="D36" s="683"/>
      <c r="E36" s="683"/>
      <c r="F36" s="683"/>
      <c r="G36" s="683"/>
      <c r="H36" s="683"/>
      <c r="I36" s="683"/>
      <c r="J36" s="683"/>
      <c r="K36" s="683"/>
      <c r="L36" s="683"/>
      <c r="M36" s="683"/>
      <c r="N36" s="683"/>
      <c r="O36" s="683"/>
      <c r="P36" s="683"/>
      <c r="Q36" s="684"/>
      <c r="R36" s="685">
        <v>1805470</v>
      </c>
      <c r="S36" s="686"/>
      <c r="T36" s="686"/>
      <c r="U36" s="686"/>
      <c r="V36" s="686"/>
      <c r="W36" s="686"/>
      <c r="X36" s="686"/>
      <c r="Y36" s="687"/>
      <c r="Z36" s="688">
        <v>5.4</v>
      </c>
      <c r="AA36" s="688"/>
      <c r="AB36" s="688"/>
      <c r="AC36" s="688"/>
      <c r="AD36" s="689" t="s">
        <v>138</v>
      </c>
      <c r="AE36" s="689"/>
      <c r="AF36" s="689"/>
      <c r="AG36" s="689"/>
      <c r="AH36" s="689"/>
      <c r="AI36" s="689"/>
      <c r="AJ36" s="689"/>
      <c r="AK36" s="689"/>
      <c r="AL36" s="690" t="s">
        <v>235</v>
      </c>
      <c r="AM36" s="691"/>
      <c r="AN36" s="691"/>
      <c r="AO36" s="692"/>
      <c r="AP36" s="235"/>
      <c r="AQ36" s="759" t="s">
        <v>327</v>
      </c>
      <c r="AR36" s="760"/>
      <c r="AS36" s="760"/>
      <c r="AT36" s="760"/>
      <c r="AU36" s="760"/>
      <c r="AV36" s="760"/>
      <c r="AW36" s="760"/>
      <c r="AX36" s="760"/>
      <c r="AY36" s="761"/>
      <c r="AZ36" s="674">
        <v>3185094</v>
      </c>
      <c r="BA36" s="675"/>
      <c r="BB36" s="675"/>
      <c r="BC36" s="675"/>
      <c r="BD36" s="675"/>
      <c r="BE36" s="675"/>
      <c r="BF36" s="762"/>
      <c r="BG36" s="696" t="s">
        <v>328</v>
      </c>
      <c r="BH36" s="697"/>
      <c r="BI36" s="697"/>
      <c r="BJ36" s="697"/>
      <c r="BK36" s="697"/>
      <c r="BL36" s="697"/>
      <c r="BM36" s="697"/>
      <c r="BN36" s="697"/>
      <c r="BO36" s="697"/>
      <c r="BP36" s="697"/>
      <c r="BQ36" s="697"/>
      <c r="BR36" s="697"/>
      <c r="BS36" s="697"/>
      <c r="BT36" s="697"/>
      <c r="BU36" s="698"/>
      <c r="BV36" s="674">
        <v>172597</v>
      </c>
      <c r="BW36" s="675"/>
      <c r="BX36" s="675"/>
      <c r="BY36" s="675"/>
      <c r="BZ36" s="675"/>
      <c r="CA36" s="675"/>
      <c r="CB36" s="762"/>
      <c r="CD36" s="700" t="s">
        <v>329</v>
      </c>
      <c r="CE36" s="701"/>
      <c r="CF36" s="701"/>
      <c r="CG36" s="701"/>
      <c r="CH36" s="701"/>
      <c r="CI36" s="701"/>
      <c r="CJ36" s="701"/>
      <c r="CK36" s="701"/>
      <c r="CL36" s="701"/>
      <c r="CM36" s="701"/>
      <c r="CN36" s="701"/>
      <c r="CO36" s="701"/>
      <c r="CP36" s="701"/>
      <c r="CQ36" s="702"/>
      <c r="CR36" s="685">
        <v>9087430</v>
      </c>
      <c r="CS36" s="686"/>
      <c r="CT36" s="686"/>
      <c r="CU36" s="686"/>
      <c r="CV36" s="686"/>
      <c r="CW36" s="686"/>
      <c r="CX36" s="686"/>
      <c r="CY36" s="687"/>
      <c r="CZ36" s="690">
        <v>27.8</v>
      </c>
      <c r="DA36" s="719"/>
      <c r="DB36" s="719"/>
      <c r="DC36" s="723"/>
      <c r="DD36" s="694">
        <v>3664571</v>
      </c>
      <c r="DE36" s="686"/>
      <c r="DF36" s="686"/>
      <c r="DG36" s="686"/>
      <c r="DH36" s="686"/>
      <c r="DI36" s="686"/>
      <c r="DJ36" s="686"/>
      <c r="DK36" s="687"/>
      <c r="DL36" s="694">
        <v>2406071</v>
      </c>
      <c r="DM36" s="686"/>
      <c r="DN36" s="686"/>
      <c r="DO36" s="686"/>
      <c r="DP36" s="686"/>
      <c r="DQ36" s="686"/>
      <c r="DR36" s="686"/>
      <c r="DS36" s="686"/>
      <c r="DT36" s="686"/>
      <c r="DU36" s="686"/>
      <c r="DV36" s="687"/>
      <c r="DW36" s="690">
        <v>15.6</v>
      </c>
      <c r="DX36" s="719"/>
      <c r="DY36" s="719"/>
      <c r="DZ36" s="719"/>
      <c r="EA36" s="719"/>
      <c r="EB36" s="719"/>
      <c r="EC36" s="720"/>
    </row>
    <row r="37" spans="2:133" ht="11.25" customHeight="1">
      <c r="B37" s="682" t="s">
        <v>330</v>
      </c>
      <c r="C37" s="683"/>
      <c r="D37" s="683"/>
      <c r="E37" s="683"/>
      <c r="F37" s="683"/>
      <c r="G37" s="683"/>
      <c r="H37" s="683"/>
      <c r="I37" s="683"/>
      <c r="J37" s="683"/>
      <c r="K37" s="683"/>
      <c r="L37" s="683"/>
      <c r="M37" s="683"/>
      <c r="N37" s="683"/>
      <c r="O37" s="683"/>
      <c r="P37" s="683"/>
      <c r="Q37" s="684"/>
      <c r="R37" s="685">
        <v>455707</v>
      </c>
      <c r="S37" s="686"/>
      <c r="T37" s="686"/>
      <c r="U37" s="686"/>
      <c r="V37" s="686"/>
      <c r="W37" s="686"/>
      <c r="X37" s="686"/>
      <c r="Y37" s="687"/>
      <c r="Z37" s="688">
        <v>1.4</v>
      </c>
      <c r="AA37" s="688"/>
      <c r="AB37" s="688"/>
      <c r="AC37" s="688"/>
      <c r="AD37" s="689" t="s">
        <v>138</v>
      </c>
      <c r="AE37" s="689"/>
      <c r="AF37" s="689"/>
      <c r="AG37" s="689"/>
      <c r="AH37" s="689"/>
      <c r="AI37" s="689"/>
      <c r="AJ37" s="689"/>
      <c r="AK37" s="689"/>
      <c r="AL37" s="690" t="s">
        <v>138</v>
      </c>
      <c r="AM37" s="691"/>
      <c r="AN37" s="691"/>
      <c r="AO37" s="692"/>
      <c r="AQ37" s="763" t="s">
        <v>331</v>
      </c>
      <c r="AR37" s="764"/>
      <c r="AS37" s="764"/>
      <c r="AT37" s="764"/>
      <c r="AU37" s="764"/>
      <c r="AV37" s="764"/>
      <c r="AW37" s="764"/>
      <c r="AX37" s="764"/>
      <c r="AY37" s="765"/>
      <c r="AZ37" s="685">
        <v>914602</v>
      </c>
      <c r="BA37" s="686"/>
      <c r="BB37" s="686"/>
      <c r="BC37" s="686"/>
      <c r="BD37" s="721"/>
      <c r="BE37" s="721"/>
      <c r="BF37" s="752"/>
      <c r="BG37" s="700" t="s">
        <v>332</v>
      </c>
      <c r="BH37" s="701"/>
      <c r="BI37" s="701"/>
      <c r="BJ37" s="701"/>
      <c r="BK37" s="701"/>
      <c r="BL37" s="701"/>
      <c r="BM37" s="701"/>
      <c r="BN37" s="701"/>
      <c r="BO37" s="701"/>
      <c r="BP37" s="701"/>
      <c r="BQ37" s="701"/>
      <c r="BR37" s="701"/>
      <c r="BS37" s="701"/>
      <c r="BT37" s="701"/>
      <c r="BU37" s="702"/>
      <c r="BV37" s="685">
        <v>112940</v>
      </c>
      <c r="BW37" s="686"/>
      <c r="BX37" s="686"/>
      <c r="BY37" s="686"/>
      <c r="BZ37" s="686"/>
      <c r="CA37" s="686"/>
      <c r="CB37" s="695"/>
      <c r="CD37" s="700" t="s">
        <v>333</v>
      </c>
      <c r="CE37" s="701"/>
      <c r="CF37" s="701"/>
      <c r="CG37" s="701"/>
      <c r="CH37" s="701"/>
      <c r="CI37" s="701"/>
      <c r="CJ37" s="701"/>
      <c r="CK37" s="701"/>
      <c r="CL37" s="701"/>
      <c r="CM37" s="701"/>
      <c r="CN37" s="701"/>
      <c r="CO37" s="701"/>
      <c r="CP37" s="701"/>
      <c r="CQ37" s="702"/>
      <c r="CR37" s="685">
        <v>1688138</v>
      </c>
      <c r="CS37" s="721"/>
      <c r="CT37" s="721"/>
      <c r="CU37" s="721"/>
      <c r="CV37" s="721"/>
      <c r="CW37" s="721"/>
      <c r="CX37" s="721"/>
      <c r="CY37" s="722"/>
      <c r="CZ37" s="690">
        <v>5.2</v>
      </c>
      <c r="DA37" s="719"/>
      <c r="DB37" s="719"/>
      <c r="DC37" s="723"/>
      <c r="DD37" s="694">
        <v>1651438</v>
      </c>
      <c r="DE37" s="721"/>
      <c r="DF37" s="721"/>
      <c r="DG37" s="721"/>
      <c r="DH37" s="721"/>
      <c r="DI37" s="721"/>
      <c r="DJ37" s="721"/>
      <c r="DK37" s="722"/>
      <c r="DL37" s="694">
        <v>1485764</v>
      </c>
      <c r="DM37" s="721"/>
      <c r="DN37" s="721"/>
      <c r="DO37" s="721"/>
      <c r="DP37" s="721"/>
      <c r="DQ37" s="721"/>
      <c r="DR37" s="721"/>
      <c r="DS37" s="721"/>
      <c r="DT37" s="721"/>
      <c r="DU37" s="721"/>
      <c r="DV37" s="722"/>
      <c r="DW37" s="690">
        <v>9.6</v>
      </c>
      <c r="DX37" s="719"/>
      <c r="DY37" s="719"/>
      <c r="DZ37" s="719"/>
      <c r="EA37" s="719"/>
      <c r="EB37" s="719"/>
      <c r="EC37" s="720"/>
    </row>
    <row r="38" spans="2:133" ht="11.25" customHeight="1">
      <c r="B38" s="682" t="s">
        <v>334</v>
      </c>
      <c r="C38" s="683"/>
      <c r="D38" s="683"/>
      <c r="E38" s="683"/>
      <c r="F38" s="683"/>
      <c r="G38" s="683"/>
      <c r="H38" s="683"/>
      <c r="I38" s="683"/>
      <c r="J38" s="683"/>
      <c r="K38" s="683"/>
      <c r="L38" s="683"/>
      <c r="M38" s="683"/>
      <c r="N38" s="683"/>
      <c r="O38" s="683"/>
      <c r="P38" s="683"/>
      <c r="Q38" s="684"/>
      <c r="R38" s="685">
        <v>601914</v>
      </c>
      <c r="S38" s="686"/>
      <c r="T38" s="686"/>
      <c r="U38" s="686"/>
      <c r="V38" s="686"/>
      <c r="W38" s="686"/>
      <c r="X38" s="686"/>
      <c r="Y38" s="687"/>
      <c r="Z38" s="688">
        <v>1.8</v>
      </c>
      <c r="AA38" s="688"/>
      <c r="AB38" s="688"/>
      <c r="AC38" s="688"/>
      <c r="AD38" s="689">
        <v>10750</v>
      </c>
      <c r="AE38" s="689"/>
      <c r="AF38" s="689"/>
      <c r="AG38" s="689"/>
      <c r="AH38" s="689"/>
      <c r="AI38" s="689"/>
      <c r="AJ38" s="689"/>
      <c r="AK38" s="689"/>
      <c r="AL38" s="690">
        <v>0.1</v>
      </c>
      <c r="AM38" s="691"/>
      <c r="AN38" s="691"/>
      <c r="AO38" s="692"/>
      <c r="AQ38" s="763" t="s">
        <v>335</v>
      </c>
      <c r="AR38" s="764"/>
      <c r="AS38" s="764"/>
      <c r="AT38" s="764"/>
      <c r="AU38" s="764"/>
      <c r="AV38" s="764"/>
      <c r="AW38" s="764"/>
      <c r="AX38" s="764"/>
      <c r="AY38" s="765"/>
      <c r="AZ38" s="685">
        <v>103139</v>
      </c>
      <c r="BA38" s="686"/>
      <c r="BB38" s="686"/>
      <c r="BC38" s="686"/>
      <c r="BD38" s="721"/>
      <c r="BE38" s="721"/>
      <c r="BF38" s="752"/>
      <c r="BG38" s="700" t="s">
        <v>336</v>
      </c>
      <c r="BH38" s="701"/>
      <c r="BI38" s="701"/>
      <c r="BJ38" s="701"/>
      <c r="BK38" s="701"/>
      <c r="BL38" s="701"/>
      <c r="BM38" s="701"/>
      <c r="BN38" s="701"/>
      <c r="BO38" s="701"/>
      <c r="BP38" s="701"/>
      <c r="BQ38" s="701"/>
      <c r="BR38" s="701"/>
      <c r="BS38" s="701"/>
      <c r="BT38" s="701"/>
      <c r="BU38" s="702"/>
      <c r="BV38" s="685">
        <v>6796</v>
      </c>
      <c r="BW38" s="686"/>
      <c r="BX38" s="686"/>
      <c r="BY38" s="686"/>
      <c r="BZ38" s="686"/>
      <c r="CA38" s="686"/>
      <c r="CB38" s="695"/>
      <c r="CD38" s="700" t="s">
        <v>337</v>
      </c>
      <c r="CE38" s="701"/>
      <c r="CF38" s="701"/>
      <c r="CG38" s="701"/>
      <c r="CH38" s="701"/>
      <c r="CI38" s="701"/>
      <c r="CJ38" s="701"/>
      <c r="CK38" s="701"/>
      <c r="CL38" s="701"/>
      <c r="CM38" s="701"/>
      <c r="CN38" s="701"/>
      <c r="CO38" s="701"/>
      <c r="CP38" s="701"/>
      <c r="CQ38" s="702"/>
      <c r="CR38" s="685">
        <v>2167353</v>
      </c>
      <c r="CS38" s="686"/>
      <c r="CT38" s="686"/>
      <c r="CU38" s="686"/>
      <c r="CV38" s="686"/>
      <c r="CW38" s="686"/>
      <c r="CX38" s="686"/>
      <c r="CY38" s="687"/>
      <c r="CZ38" s="690">
        <v>6.6</v>
      </c>
      <c r="DA38" s="719"/>
      <c r="DB38" s="719"/>
      <c r="DC38" s="723"/>
      <c r="DD38" s="694">
        <v>1790582</v>
      </c>
      <c r="DE38" s="686"/>
      <c r="DF38" s="686"/>
      <c r="DG38" s="686"/>
      <c r="DH38" s="686"/>
      <c r="DI38" s="686"/>
      <c r="DJ38" s="686"/>
      <c r="DK38" s="687"/>
      <c r="DL38" s="694">
        <v>1718553</v>
      </c>
      <c r="DM38" s="686"/>
      <c r="DN38" s="686"/>
      <c r="DO38" s="686"/>
      <c r="DP38" s="686"/>
      <c r="DQ38" s="686"/>
      <c r="DR38" s="686"/>
      <c r="DS38" s="686"/>
      <c r="DT38" s="686"/>
      <c r="DU38" s="686"/>
      <c r="DV38" s="687"/>
      <c r="DW38" s="690">
        <v>11.1</v>
      </c>
      <c r="DX38" s="719"/>
      <c r="DY38" s="719"/>
      <c r="DZ38" s="719"/>
      <c r="EA38" s="719"/>
      <c r="EB38" s="719"/>
      <c r="EC38" s="720"/>
    </row>
    <row r="39" spans="2:133" ht="11.25" customHeight="1">
      <c r="B39" s="682" t="s">
        <v>338</v>
      </c>
      <c r="C39" s="683"/>
      <c r="D39" s="683"/>
      <c r="E39" s="683"/>
      <c r="F39" s="683"/>
      <c r="G39" s="683"/>
      <c r="H39" s="683"/>
      <c r="I39" s="683"/>
      <c r="J39" s="683"/>
      <c r="K39" s="683"/>
      <c r="L39" s="683"/>
      <c r="M39" s="683"/>
      <c r="N39" s="683"/>
      <c r="O39" s="683"/>
      <c r="P39" s="683"/>
      <c r="Q39" s="684"/>
      <c r="R39" s="685">
        <v>2022530</v>
      </c>
      <c r="S39" s="686"/>
      <c r="T39" s="686"/>
      <c r="U39" s="686"/>
      <c r="V39" s="686"/>
      <c r="W39" s="686"/>
      <c r="X39" s="686"/>
      <c r="Y39" s="687"/>
      <c r="Z39" s="688">
        <v>6.1</v>
      </c>
      <c r="AA39" s="688"/>
      <c r="AB39" s="688"/>
      <c r="AC39" s="688"/>
      <c r="AD39" s="689" t="s">
        <v>235</v>
      </c>
      <c r="AE39" s="689"/>
      <c r="AF39" s="689"/>
      <c r="AG39" s="689"/>
      <c r="AH39" s="689"/>
      <c r="AI39" s="689"/>
      <c r="AJ39" s="689"/>
      <c r="AK39" s="689"/>
      <c r="AL39" s="690" t="s">
        <v>235</v>
      </c>
      <c r="AM39" s="691"/>
      <c r="AN39" s="691"/>
      <c r="AO39" s="692"/>
      <c r="AQ39" s="763" t="s">
        <v>339</v>
      </c>
      <c r="AR39" s="764"/>
      <c r="AS39" s="764"/>
      <c r="AT39" s="764"/>
      <c r="AU39" s="764"/>
      <c r="AV39" s="764"/>
      <c r="AW39" s="764"/>
      <c r="AX39" s="764"/>
      <c r="AY39" s="765"/>
      <c r="AZ39" s="685">
        <v>1360</v>
      </c>
      <c r="BA39" s="686"/>
      <c r="BB39" s="686"/>
      <c r="BC39" s="686"/>
      <c r="BD39" s="721"/>
      <c r="BE39" s="721"/>
      <c r="BF39" s="752"/>
      <c r="BG39" s="700" t="s">
        <v>340</v>
      </c>
      <c r="BH39" s="701"/>
      <c r="BI39" s="701"/>
      <c r="BJ39" s="701"/>
      <c r="BK39" s="701"/>
      <c r="BL39" s="701"/>
      <c r="BM39" s="701"/>
      <c r="BN39" s="701"/>
      <c r="BO39" s="701"/>
      <c r="BP39" s="701"/>
      <c r="BQ39" s="701"/>
      <c r="BR39" s="701"/>
      <c r="BS39" s="701"/>
      <c r="BT39" s="701"/>
      <c r="BU39" s="702"/>
      <c r="BV39" s="685">
        <v>10788</v>
      </c>
      <c r="BW39" s="686"/>
      <c r="BX39" s="686"/>
      <c r="BY39" s="686"/>
      <c r="BZ39" s="686"/>
      <c r="CA39" s="686"/>
      <c r="CB39" s="695"/>
      <c r="CD39" s="700" t="s">
        <v>341</v>
      </c>
      <c r="CE39" s="701"/>
      <c r="CF39" s="701"/>
      <c r="CG39" s="701"/>
      <c r="CH39" s="701"/>
      <c r="CI39" s="701"/>
      <c r="CJ39" s="701"/>
      <c r="CK39" s="701"/>
      <c r="CL39" s="701"/>
      <c r="CM39" s="701"/>
      <c r="CN39" s="701"/>
      <c r="CO39" s="701"/>
      <c r="CP39" s="701"/>
      <c r="CQ39" s="702"/>
      <c r="CR39" s="685">
        <v>541922</v>
      </c>
      <c r="CS39" s="721"/>
      <c r="CT39" s="721"/>
      <c r="CU39" s="721"/>
      <c r="CV39" s="721"/>
      <c r="CW39" s="721"/>
      <c r="CX39" s="721"/>
      <c r="CY39" s="722"/>
      <c r="CZ39" s="690">
        <v>1.7</v>
      </c>
      <c r="DA39" s="719"/>
      <c r="DB39" s="719"/>
      <c r="DC39" s="723"/>
      <c r="DD39" s="694">
        <v>251960</v>
      </c>
      <c r="DE39" s="721"/>
      <c r="DF39" s="721"/>
      <c r="DG39" s="721"/>
      <c r="DH39" s="721"/>
      <c r="DI39" s="721"/>
      <c r="DJ39" s="721"/>
      <c r="DK39" s="722"/>
      <c r="DL39" s="694" t="s">
        <v>138</v>
      </c>
      <c r="DM39" s="721"/>
      <c r="DN39" s="721"/>
      <c r="DO39" s="721"/>
      <c r="DP39" s="721"/>
      <c r="DQ39" s="721"/>
      <c r="DR39" s="721"/>
      <c r="DS39" s="721"/>
      <c r="DT39" s="721"/>
      <c r="DU39" s="721"/>
      <c r="DV39" s="722"/>
      <c r="DW39" s="690" t="s">
        <v>138</v>
      </c>
      <c r="DX39" s="719"/>
      <c r="DY39" s="719"/>
      <c r="DZ39" s="719"/>
      <c r="EA39" s="719"/>
      <c r="EB39" s="719"/>
      <c r="EC39" s="720"/>
    </row>
    <row r="40" spans="2:133" ht="11.25" customHeight="1">
      <c r="B40" s="682" t="s">
        <v>342</v>
      </c>
      <c r="C40" s="683"/>
      <c r="D40" s="683"/>
      <c r="E40" s="683"/>
      <c r="F40" s="683"/>
      <c r="G40" s="683"/>
      <c r="H40" s="683"/>
      <c r="I40" s="683"/>
      <c r="J40" s="683"/>
      <c r="K40" s="683"/>
      <c r="L40" s="683"/>
      <c r="M40" s="683"/>
      <c r="N40" s="683"/>
      <c r="O40" s="683"/>
      <c r="P40" s="683"/>
      <c r="Q40" s="684"/>
      <c r="R40" s="685" t="s">
        <v>235</v>
      </c>
      <c r="S40" s="686"/>
      <c r="T40" s="686"/>
      <c r="U40" s="686"/>
      <c r="V40" s="686"/>
      <c r="W40" s="686"/>
      <c r="X40" s="686"/>
      <c r="Y40" s="687"/>
      <c r="Z40" s="688" t="s">
        <v>235</v>
      </c>
      <c r="AA40" s="688"/>
      <c r="AB40" s="688"/>
      <c r="AC40" s="688"/>
      <c r="AD40" s="689" t="s">
        <v>235</v>
      </c>
      <c r="AE40" s="689"/>
      <c r="AF40" s="689"/>
      <c r="AG40" s="689"/>
      <c r="AH40" s="689"/>
      <c r="AI40" s="689"/>
      <c r="AJ40" s="689"/>
      <c r="AK40" s="689"/>
      <c r="AL40" s="690" t="s">
        <v>138</v>
      </c>
      <c r="AM40" s="691"/>
      <c r="AN40" s="691"/>
      <c r="AO40" s="692"/>
      <c r="AQ40" s="763" t="s">
        <v>343</v>
      </c>
      <c r="AR40" s="764"/>
      <c r="AS40" s="764"/>
      <c r="AT40" s="764"/>
      <c r="AU40" s="764"/>
      <c r="AV40" s="764"/>
      <c r="AW40" s="764"/>
      <c r="AX40" s="764"/>
      <c r="AY40" s="765"/>
      <c r="AZ40" s="685" t="s">
        <v>235</v>
      </c>
      <c r="BA40" s="686"/>
      <c r="BB40" s="686"/>
      <c r="BC40" s="686"/>
      <c r="BD40" s="721"/>
      <c r="BE40" s="721"/>
      <c r="BF40" s="752"/>
      <c r="BG40" s="772" t="s">
        <v>344</v>
      </c>
      <c r="BH40" s="773"/>
      <c r="BI40" s="773"/>
      <c r="BJ40" s="773"/>
      <c r="BK40" s="773"/>
      <c r="BL40" s="236"/>
      <c r="BM40" s="701" t="s">
        <v>345</v>
      </c>
      <c r="BN40" s="701"/>
      <c r="BO40" s="701"/>
      <c r="BP40" s="701"/>
      <c r="BQ40" s="701"/>
      <c r="BR40" s="701"/>
      <c r="BS40" s="701"/>
      <c r="BT40" s="701"/>
      <c r="BU40" s="702"/>
      <c r="BV40" s="685">
        <v>72</v>
      </c>
      <c r="BW40" s="686"/>
      <c r="BX40" s="686"/>
      <c r="BY40" s="686"/>
      <c r="BZ40" s="686"/>
      <c r="CA40" s="686"/>
      <c r="CB40" s="695"/>
      <c r="CD40" s="700" t="s">
        <v>346</v>
      </c>
      <c r="CE40" s="701"/>
      <c r="CF40" s="701"/>
      <c r="CG40" s="701"/>
      <c r="CH40" s="701"/>
      <c r="CI40" s="701"/>
      <c r="CJ40" s="701"/>
      <c r="CK40" s="701"/>
      <c r="CL40" s="701"/>
      <c r="CM40" s="701"/>
      <c r="CN40" s="701"/>
      <c r="CO40" s="701"/>
      <c r="CP40" s="701"/>
      <c r="CQ40" s="702"/>
      <c r="CR40" s="685">
        <v>593621</v>
      </c>
      <c r="CS40" s="686"/>
      <c r="CT40" s="686"/>
      <c r="CU40" s="686"/>
      <c r="CV40" s="686"/>
      <c r="CW40" s="686"/>
      <c r="CX40" s="686"/>
      <c r="CY40" s="687"/>
      <c r="CZ40" s="690">
        <v>1.8</v>
      </c>
      <c r="DA40" s="719"/>
      <c r="DB40" s="719"/>
      <c r="DC40" s="723"/>
      <c r="DD40" s="694">
        <v>333021</v>
      </c>
      <c r="DE40" s="686"/>
      <c r="DF40" s="686"/>
      <c r="DG40" s="686"/>
      <c r="DH40" s="686"/>
      <c r="DI40" s="686"/>
      <c r="DJ40" s="686"/>
      <c r="DK40" s="687"/>
      <c r="DL40" s="694" t="s">
        <v>138</v>
      </c>
      <c r="DM40" s="686"/>
      <c r="DN40" s="686"/>
      <c r="DO40" s="686"/>
      <c r="DP40" s="686"/>
      <c r="DQ40" s="686"/>
      <c r="DR40" s="686"/>
      <c r="DS40" s="686"/>
      <c r="DT40" s="686"/>
      <c r="DU40" s="686"/>
      <c r="DV40" s="687"/>
      <c r="DW40" s="690" t="s">
        <v>138</v>
      </c>
      <c r="DX40" s="719"/>
      <c r="DY40" s="719"/>
      <c r="DZ40" s="719"/>
      <c r="EA40" s="719"/>
      <c r="EB40" s="719"/>
      <c r="EC40" s="720"/>
    </row>
    <row r="41" spans="2:133" ht="11.25" customHeight="1">
      <c r="B41" s="682" t="s">
        <v>347</v>
      </c>
      <c r="C41" s="683"/>
      <c r="D41" s="683"/>
      <c r="E41" s="683"/>
      <c r="F41" s="683"/>
      <c r="G41" s="683"/>
      <c r="H41" s="683"/>
      <c r="I41" s="683"/>
      <c r="J41" s="683"/>
      <c r="K41" s="683"/>
      <c r="L41" s="683"/>
      <c r="M41" s="683"/>
      <c r="N41" s="683"/>
      <c r="O41" s="683"/>
      <c r="P41" s="683"/>
      <c r="Q41" s="684"/>
      <c r="R41" s="685">
        <v>35600</v>
      </c>
      <c r="S41" s="686"/>
      <c r="T41" s="686"/>
      <c r="U41" s="686"/>
      <c r="V41" s="686"/>
      <c r="W41" s="686"/>
      <c r="X41" s="686"/>
      <c r="Y41" s="687"/>
      <c r="Z41" s="688">
        <v>0.1</v>
      </c>
      <c r="AA41" s="688"/>
      <c r="AB41" s="688"/>
      <c r="AC41" s="688"/>
      <c r="AD41" s="689" t="s">
        <v>138</v>
      </c>
      <c r="AE41" s="689"/>
      <c r="AF41" s="689"/>
      <c r="AG41" s="689"/>
      <c r="AH41" s="689"/>
      <c r="AI41" s="689"/>
      <c r="AJ41" s="689"/>
      <c r="AK41" s="689"/>
      <c r="AL41" s="690" t="s">
        <v>235</v>
      </c>
      <c r="AM41" s="691"/>
      <c r="AN41" s="691"/>
      <c r="AO41" s="692"/>
      <c r="AQ41" s="763" t="s">
        <v>348</v>
      </c>
      <c r="AR41" s="764"/>
      <c r="AS41" s="764"/>
      <c r="AT41" s="764"/>
      <c r="AU41" s="764"/>
      <c r="AV41" s="764"/>
      <c r="AW41" s="764"/>
      <c r="AX41" s="764"/>
      <c r="AY41" s="765"/>
      <c r="AZ41" s="685">
        <v>382501</v>
      </c>
      <c r="BA41" s="686"/>
      <c r="BB41" s="686"/>
      <c r="BC41" s="686"/>
      <c r="BD41" s="721"/>
      <c r="BE41" s="721"/>
      <c r="BF41" s="752"/>
      <c r="BG41" s="772"/>
      <c r="BH41" s="773"/>
      <c r="BI41" s="773"/>
      <c r="BJ41" s="773"/>
      <c r="BK41" s="773"/>
      <c r="BL41" s="236"/>
      <c r="BM41" s="701" t="s">
        <v>349</v>
      </c>
      <c r="BN41" s="701"/>
      <c r="BO41" s="701"/>
      <c r="BP41" s="701"/>
      <c r="BQ41" s="701"/>
      <c r="BR41" s="701"/>
      <c r="BS41" s="701"/>
      <c r="BT41" s="701"/>
      <c r="BU41" s="702"/>
      <c r="BV41" s="685">
        <v>1</v>
      </c>
      <c r="BW41" s="686"/>
      <c r="BX41" s="686"/>
      <c r="BY41" s="686"/>
      <c r="BZ41" s="686"/>
      <c r="CA41" s="686"/>
      <c r="CB41" s="695"/>
      <c r="CD41" s="700" t="s">
        <v>350</v>
      </c>
      <c r="CE41" s="701"/>
      <c r="CF41" s="701"/>
      <c r="CG41" s="701"/>
      <c r="CH41" s="701"/>
      <c r="CI41" s="701"/>
      <c r="CJ41" s="701"/>
      <c r="CK41" s="701"/>
      <c r="CL41" s="701"/>
      <c r="CM41" s="701"/>
      <c r="CN41" s="701"/>
      <c r="CO41" s="701"/>
      <c r="CP41" s="701"/>
      <c r="CQ41" s="702"/>
      <c r="CR41" s="685" t="s">
        <v>235</v>
      </c>
      <c r="CS41" s="721"/>
      <c r="CT41" s="721"/>
      <c r="CU41" s="721"/>
      <c r="CV41" s="721"/>
      <c r="CW41" s="721"/>
      <c r="CX41" s="721"/>
      <c r="CY41" s="722"/>
      <c r="CZ41" s="690" t="s">
        <v>138</v>
      </c>
      <c r="DA41" s="719"/>
      <c r="DB41" s="719"/>
      <c r="DC41" s="723"/>
      <c r="DD41" s="694" t="s">
        <v>138</v>
      </c>
      <c r="DE41" s="721"/>
      <c r="DF41" s="721"/>
      <c r="DG41" s="721"/>
      <c r="DH41" s="721"/>
      <c r="DI41" s="721"/>
      <c r="DJ41" s="721"/>
      <c r="DK41" s="722"/>
      <c r="DL41" s="766"/>
      <c r="DM41" s="767"/>
      <c r="DN41" s="767"/>
      <c r="DO41" s="767"/>
      <c r="DP41" s="767"/>
      <c r="DQ41" s="767"/>
      <c r="DR41" s="767"/>
      <c r="DS41" s="767"/>
      <c r="DT41" s="767"/>
      <c r="DU41" s="767"/>
      <c r="DV41" s="768"/>
      <c r="DW41" s="769"/>
      <c r="DX41" s="770"/>
      <c r="DY41" s="770"/>
      <c r="DZ41" s="770"/>
      <c r="EA41" s="770"/>
      <c r="EB41" s="770"/>
      <c r="EC41" s="771"/>
    </row>
    <row r="42" spans="2:133" ht="11.25" customHeight="1">
      <c r="B42" s="682" t="s">
        <v>351</v>
      </c>
      <c r="C42" s="683"/>
      <c r="D42" s="683"/>
      <c r="E42" s="683"/>
      <c r="F42" s="683"/>
      <c r="G42" s="683"/>
      <c r="H42" s="683"/>
      <c r="I42" s="683"/>
      <c r="J42" s="683"/>
      <c r="K42" s="683"/>
      <c r="L42" s="683"/>
      <c r="M42" s="683"/>
      <c r="N42" s="683"/>
      <c r="O42" s="683"/>
      <c r="P42" s="683"/>
      <c r="Q42" s="684"/>
      <c r="R42" s="685">
        <v>514830</v>
      </c>
      <c r="S42" s="686"/>
      <c r="T42" s="686"/>
      <c r="U42" s="686"/>
      <c r="V42" s="686"/>
      <c r="W42" s="686"/>
      <c r="X42" s="686"/>
      <c r="Y42" s="687"/>
      <c r="Z42" s="688">
        <v>1.6</v>
      </c>
      <c r="AA42" s="688"/>
      <c r="AB42" s="688"/>
      <c r="AC42" s="688"/>
      <c r="AD42" s="689" t="s">
        <v>235</v>
      </c>
      <c r="AE42" s="689"/>
      <c r="AF42" s="689"/>
      <c r="AG42" s="689"/>
      <c r="AH42" s="689"/>
      <c r="AI42" s="689"/>
      <c r="AJ42" s="689"/>
      <c r="AK42" s="689"/>
      <c r="AL42" s="690" t="s">
        <v>138</v>
      </c>
      <c r="AM42" s="691"/>
      <c r="AN42" s="691"/>
      <c r="AO42" s="692"/>
      <c r="AQ42" s="784" t="s">
        <v>352</v>
      </c>
      <c r="AR42" s="785"/>
      <c r="AS42" s="785"/>
      <c r="AT42" s="785"/>
      <c r="AU42" s="785"/>
      <c r="AV42" s="785"/>
      <c r="AW42" s="785"/>
      <c r="AX42" s="785"/>
      <c r="AY42" s="786"/>
      <c r="AZ42" s="776">
        <v>1783492</v>
      </c>
      <c r="BA42" s="777"/>
      <c r="BB42" s="777"/>
      <c r="BC42" s="777"/>
      <c r="BD42" s="756"/>
      <c r="BE42" s="756"/>
      <c r="BF42" s="758"/>
      <c r="BG42" s="774"/>
      <c r="BH42" s="775"/>
      <c r="BI42" s="775"/>
      <c r="BJ42" s="775"/>
      <c r="BK42" s="775"/>
      <c r="BL42" s="237"/>
      <c r="BM42" s="711" t="s">
        <v>353</v>
      </c>
      <c r="BN42" s="711"/>
      <c r="BO42" s="711"/>
      <c r="BP42" s="711"/>
      <c r="BQ42" s="711"/>
      <c r="BR42" s="711"/>
      <c r="BS42" s="711"/>
      <c r="BT42" s="711"/>
      <c r="BU42" s="712"/>
      <c r="BV42" s="776">
        <v>335</v>
      </c>
      <c r="BW42" s="777"/>
      <c r="BX42" s="777"/>
      <c r="BY42" s="777"/>
      <c r="BZ42" s="777"/>
      <c r="CA42" s="777"/>
      <c r="CB42" s="783"/>
      <c r="CD42" s="682" t="s">
        <v>354</v>
      </c>
      <c r="CE42" s="683"/>
      <c r="CF42" s="683"/>
      <c r="CG42" s="683"/>
      <c r="CH42" s="683"/>
      <c r="CI42" s="683"/>
      <c r="CJ42" s="683"/>
      <c r="CK42" s="683"/>
      <c r="CL42" s="683"/>
      <c r="CM42" s="683"/>
      <c r="CN42" s="683"/>
      <c r="CO42" s="683"/>
      <c r="CP42" s="683"/>
      <c r="CQ42" s="684"/>
      <c r="CR42" s="685">
        <v>3379204</v>
      </c>
      <c r="CS42" s="686"/>
      <c r="CT42" s="686"/>
      <c r="CU42" s="686"/>
      <c r="CV42" s="686"/>
      <c r="CW42" s="686"/>
      <c r="CX42" s="686"/>
      <c r="CY42" s="687"/>
      <c r="CZ42" s="690">
        <v>10.3</v>
      </c>
      <c r="DA42" s="691"/>
      <c r="DB42" s="691"/>
      <c r="DC42" s="703"/>
      <c r="DD42" s="694">
        <v>1218244</v>
      </c>
      <c r="DE42" s="686"/>
      <c r="DF42" s="686"/>
      <c r="DG42" s="686"/>
      <c r="DH42" s="686"/>
      <c r="DI42" s="686"/>
      <c r="DJ42" s="686"/>
      <c r="DK42" s="687"/>
      <c r="DL42" s="766"/>
      <c r="DM42" s="767"/>
      <c r="DN42" s="767"/>
      <c r="DO42" s="767"/>
      <c r="DP42" s="767"/>
      <c r="DQ42" s="767"/>
      <c r="DR42" s="767"/>
      <c r="DS42" s="767"/>
      <c r="DT42" s="767"/>
      <c r="DU42" s="767"/>
      <c r="DV42" s="768"/>
      <c r="DW42" s="769"/>
      <c r="DX42" s="770"/>
      <c r="DY42" s="770"/>
      <c r="DZ42" s="770"/>
      <c r="EA42" s="770"/>
      <c r="EB42" s="770"/>
      <c r="EC42" s="771"/>
    </row>
    <row r="43" spans="2:133" ht="11.25" customHeight="1">
      <c r="B43" s="735" t="s">
        <v>355</v>
      </c>
      <c r="C43" s="736"/>
      <c r="D43" s="736"/>
      <c r="E43" s="736"/>
      <c r="F43" s="736"/>
      <c r="G43" s="736"/>
      <c r="H43" s="736"/>
      <c r="I43" s="736"/>
      <c r="J43" s="736"/>
      <c r="K43" s="736"/>
      <c r="L43" s="736"/>
      <c r="M43" s="736"/>
      <c r="N43" s="736"/>
      <c r="O43" s="736"/>
      <c r="P43" s="736"/>
      <c r="Q43" s="737"/>
      <c r="R43" s="776">
        <v>33207914</v>
      </c>
      <c r="S43" s="777"/>
      <c r="T43" s="777"/>
      <c r="U43" s="777"/>
      <c r="V43" s="777"/>
      <c r="W43" s="777"/>
      <c r="X43" s="777"/>
      <c r="Y43" s="778"/>
      <c r="Z43" s="779">
        <v>100</v>
      </c>
      <c r="AA43" s="779"/>
      <c r="AB43" s="779"/>
      <c r="AC43" s="779"/>
      <c r="AD43" s="780">
        <v>14905978</v>
      </c>
      <c r="AE43" s="780"/>
      <c r="AF43" s="780"/>
      <c r="AG43" s="780"/>
      <c r="AH43" s="780"/>
      <c r="AI43" s="780"/>
      <c r="AJ43" s="780"/>
      <c r="AK43" s="780"/>
      <c r="AL43" s="781">
        <v>100</v>
      </c>
      <c r="AM43" s="757"/>
      <c r="AN43" s="757"/>
      <c r="AO43" s="782"/>
      <c r="BV43" s="238"/>
      <c r="BW43" s="238"/>
      <c r="BX43" s="238"/>
      <c r="BY43" s="238"/>
      <c r="BZ43" s="238"/>
      <c r="CA43" s="238"/>
      <c r="CB43" s="238"/>
      <c r="CD43" s="682" t="s">
        <v>356</v>
      </c>
      <c r="CE43" s="683"/>
      <c r="CF43" s="683"/>
      <c r="CG43" s="683"/>
      <c r="CH43" s="683"/>
      <c r="CI43" s="683"/>
      <c r="CJ43" s="683"/>
      <c r="CK43" s="683"/>
      <c r="CL43" s="683"/>
      <c r="CM43" s="683"/>
      <c r="CN43" s="683"/>
      <c r="CO43" s="683"/>
      <c r="CP43" s="683"/>
      <c r="CQ43" s="684"/>
      <c r="CR43" s="685">
        <v>3271</v>
      </c>
      <c r="CS43" s="721"/>
      <c r="CT43" s="721"/>
      <c r="CU43" s="721"/>
      <c r="CV43" s="721"/>
      <c r="CW43" s="721"/>
      <c r="CX43" s="721"/>
      <c r="CY43" s="722"/>
      <c r="CZ43" s="690">
        <v>0</v>
      </c>
      <c r="DA43" s="719"/>
      <c r="DB43" s="719"/>
      <c r="DC43" s="723"/>
      <c r="DD43" s="694">
        <v>3271</v>
      </c>
      <c r="DE43" s="721"/>
      <c r="DF43" s="721"/>
      <c r="DG43" s="721"/>
      <c r="DH43" s="721"/>
      <c r="DI43" s="721"/>
      <c r="DJ43" s="721"/>
      <c r="DK43" s="722"/>
      <c r="DL43" s="766"/>
      <c r="DM43" s="767"/>
      <c r="DN43" s="767"/>
      <c r="DO43" s="767"/>
      <c r="DP43" s="767"/>
      <c r="DQ43" s="767"/>
      <c r="DR43" s="767"/>
      <c r="DS43" s="767"/>
      <c r="DT43" s="767"/>
      <c r="DU43" s="767"/>
      <c r="DV43" s="768"/>
      <c r="DW43" s="769"/>
      <c r="DX43" s="770"/>
      <c r="DY43" s="770"/>
      <c r="DZ43" s="770"/>
      <c r="EA43" s="770"/>
      <c r="EB43" s="770"/>
      <c r="EC43" s="771"/>
    </row>
    <row r="44" spans="2:133" ht="11.25" customHeight="1">
      <c r="B44" s="239"/>
      <c r="C44" s="239"/>
      <c r="D44" s="239"/>
      <c r="E44" s="239"/>
      <c r="F44" s="239"/>
      <c r="G44" s="239"/>
      <c r="H44" s="239"/>
      <c r="I44" s="239"/>
      <c r="J44" s="239"/>
      <c r="K44" s="239"/>
      <c r="L44" s="239"/>
      <c r="M44" s="239"/>
      <c r="N44" s="239"/>
      <c r="O44" s="239"/>
      <c r="P44" s="239"/>
      <c r="Q44" s="239"/>
      <c r="R44" s="239"/>
      <c r="S44" s="239"/>
      <c r="T44" s="239"/>
      <c r="U44" s="239"/>
      <c r="V44" s="239"/>
      <c r="W44" s="239"/>
      <c r="X44" s="239"/>
      <c r="Y44" s="239"/>
      <c r="Z44" s="239"/>
      <c r="AA44" s="239"/>
      <c r="AB44" s="239"/>
      <c r="AC44" s="239"/>
      <c r="AD44" s="239"/>
      <c r="AE44" s="239"/>
      <c r="AF44" s="239"/>
      <c r="AG44" s="239"/>
      <c r="AH44" s="239"/>
      <c r="AI44" s="239"/>
      <c r="AJ44" s="239"/>
      <c r="AK44" s="239"/>
      <c r="AL44" s="239"/>
      <c r="AM44" s="239"/>
      <c r="AN44" s="239"/>
      <c r="AO44" s="239"/>
      <c r="CD44" s="797" t="s">
        <v>303</v>
      </c>
      <c r="CE44" s="798"/>
      <c r="CF44" s="682" t="s">
        <v>357</v>
      </c>
      <c r="CG44" s="683"/>
      <c r="CH44" s="683"/>
      <c r="CI44" s="683"/>
      <c r="CJ44" s="683"/>
      <c r="CK44" s="683"/>
      <c r="CL44" s="683"/>
      <c r="CM44" s="683"/>
      <c r="CN44" s="683"/>
      <c r="CO44" s="683"/>
      <c r="CP44" s="683"/>
      <c r="CQ44" s="684"/>
      <c r="CR44" s="685">
        <v>3209362</v>
      </c>
      <c r="CS44" s="686"/>
      <c r="CT44" s="686"/>
      <c r="CU44" s="686"/>
      <c r="CV44" s="686"/>
      <c r="CW44" s="686"/>
      <c r="CX44" s="686"/>
      <c r="CY44" s="687"/>
      <c r="CZ44" s="690">
        <v>9.8000000000000007</v>
      </c>
      <c r="DA44" s="691"/>
      <c r="DB44" s="691"/>
      <c r="DC44" s="703"/>
      <c r="DD44" s="694">
        <v>1187371</v>
      </c>
      <c r="DE44" s="686"/>
      <c r="DF44" s="686"/>
      <c r="DG44" s="686"/>
      <c r="DH44" s="686"/>
      <c r="DI44" s="686"/>
      <c r="DJ44" s="686"/>
      <c r="DK44" s="687"/>
      <c r="DL44" s="766"/>
      <c r="DM44" s="767"/>
      <c r="DN44" s="767"/>
      <c r="DO44" s="767"/>
      <c r="DP44" s="767"/>
      <c r="DQ44" s="767"/>
      <c r="DR44" s="767"/>
      <c r="DS44" s="767"/>
      <c r="DT44" s="767"/>
      <c r="DU44" s="767"/>
      <c r="DV44" s="768"/>
      <c r="DW44" s="769"/>
      <c r="DX44" s="770"/>
      <c r="DY44" s="770"/>
      <c r="DZ44" s="770"/>
      <c r="EA44" s="770"/>
      <c r="EB44" s="770"/>
      <c r="EC44" s="771"/>
    </row>
    <row r="45" spans="2:133" ht="11.25" customHeight="1">
      <c r="B45" s="240" t="s">
        <v>358</v>
      </c>
      <c r="C45" s="240"/>
      <c r="D45" s="240"/>
      <c r="E45" s="240"/>
      <c r="F45" s="240"/>
      <c r="G45" s="240"/>
      <c r="H45" s="240"/>
      <c r="I45" s="240"/>
      <c r="J45" s="240"/>
      <c r="K45" s="240"/>
      <c r="L45" s="240"/>
      <c r="M45" s="240"/>
      <c r="N45" s="240"/>
      <c r="O45" s="240"/>
      <c r="P45" s="240"/>
      <c r="Q45" s="240"/>
      <c r="R45" s="240"/>
      <c r="S45" s="240"/>
      <c r="T45" s="240"/>
      <c r="U45" s="240"/>
      <c r="V45" s="240"/>
      <c r="W45" s="240"/>
      <c r="X45" s="240"/>
      <c r="Y45" s="240"/>
      <c r="Z45" s="240"/>
      <c r="AA45" s="240"/>
      <c r="AB45" s="240"/>
      <c r="AC45" s="240"/>
      <c r="AD45" s="240"/>
      <c r="AE45" s="240"/>
      <c r="AF45" s="240"/>
      <c r="AG45" s="240"/>
      <c r="AH45" s="240"/>
      <c r="AI45" s="240"/>
      <c r="AJ45" s="240"/>
      <c r="AK45" s="240"/>
      <c r="AL45" s="240"/>
      <c r="AM45" s="240"/>
      <c r="AN45" s="240"/>
      <c r="AO45" s="240"/>
      <c r="CD45" s="799"/>
      <c r="CE45" s="800"/>
      <c r="CF45" s="682" t="s">
        <v>359</v>
      </c>
      <c r="CG45" s="683"/>
      <c r="CH45" s="683"/>
      <c r="CI45" s="683"/>
      <c r="CJ45" s="683"/>
      <c r="CK45" s="683"/>
      <c r="CL45" s="683"/>
      <c r="CM45" s="683"/>
      <c r="CN45" s="683"/>
      <c r="CO45" s="683"/>
      <c r="CP45" s="683"/>
      <c r="CQ45" s="684"/>
      <c r="CR45" s="685">
        <v>1194549</v>
      </c>
      <c r="CS45" s="721"/>
      <c r="CT45" s="721"/>
      <c r="CU45" s="721"/>
      <c r="CV45" s="721"/>
      <c r="CW45" s="721"/>
      <c r="CX45" s="721"/>
      <c r="CY45" s="722"/>
      <c r="CZ45" s="690">
        <v>3.7</v>
      </c>
      <c r="DA45" s="719"/>
      <c r="DB45" s="719"/>
      <c r="DC45" s="723"/>
      <c r="DD45" s="694">
        <v>111000</v>
      </c>
      <c r="DE45" s="721"/>
      <c r="DF45" s="721"/>
      <c r="DG45" s="721"/>
      <c r="DH45" s="721"/>
      <c r="DI45" s="721"/>
      <c r="DJ45" s="721"/>
      <c r="DK45" s="722"/>
      <c r="DL45" s="766"/>
      <c r="DM45" s="767"/>
      <c r="DN45" s="767"/>
      <c r="DO45" s="767"/>
      <c r="DP45" s="767"/>
      <c r="DQ45" s="767"/>
      <c r="DR45" s="767"/>
      <c r="DS45" s="767"/>
      <c r="DT45" s="767"/>
      <c r="DU45" s="767"/>
      <c r="DV45" s="768"/>
      <c r="DW45" s="769"/>
      <c r="DX45" s="770"/>
      <c r="DY45" s="770"/>
      <c r="DZ45" s="770"/>
      <c r="EA45" s="770"/>
      <c r="EB45" s="770"/>
      <c r="EC45" s="771"/>
    </row>
    <row r="46" spans="2:133" ht="11.25" customHeight="1">
      <c r="B46" s="241" t="s">
        <v>360</v>
      </c>
      <c r="C46" s="240"/>
      <c r="D46" s="240"/>
      <c r="E46" s="240"/>
      <c r="F46" s="240"/>
      <c r="G46" s="240"/>
      <c r="H46" s="240"/>
      <c r="I46" s="240"/>
      <c r="J46" s="240"/>
      <c r="K46" s="240"/>
      <c r="L46" s="240"/>
      <c r="M46" s="240"/>
      <c r="N46" s="240"/>
      <c r="O46" s="240"/>
      <c r="P46" s="240"/>
      <c r="Q46" s="240"/>
      <c r="R46" s="240"/>
      <c r="S46" s="240"/>
      <c r="T46" s="240"/>
      <c r="U46" s="240"/>
      <c r="V46" s="240"/>
      <c r="W46" s="240"/>
      <c r="X46" s="240"/>
      <c r="Y46" s="240"/>
      <c r="Z46" s="240"/>
      <c r="AA46" s="240"/>
      <c r="AB46" s="240"/>
      <c r="AC46" s="240"/>
      <c r="AD46" s="240"/>
      <c r="AE46" s="240"/>
      <c r="AF46" s="240"/>
      <c r="AG46" s="240"/>
      <c r="AH46" s="240"/>
      <c r="AI46" s="240"/>
      <c r="AJ46" s="240"/>
      <c r="AK46" s="240"/>
      <c r="AL46" s="240"/>
      <c r="AM46" s="240"/>
      <c r="AN46" s="240"/>
      <c r="AO46" s="240"/>
      <c r="CD46" s="799"/>
      <c r="CE46" s="800"/>
      <c r="CF46" s="682" t="s">
        <v>361</v>
      </c>
      <c r="CG46" s="683"/>
      <c r="CH46" s="683"/>
      <c r="CI46" s="683"/>
      <c r="CJ46" s="683"/>
      <c r="CK46" s="683"/>
      <c r="CL46" s="683"/>
      <c r="CM46" s="683"/>
      <c r="CN46" s="683"/>
      <c r="CO46" s="683"/>
      <c r="CP46" s="683"/>
      <c r="CQ46" s="684"/>
      <c r="CR46" s="685">
        <v>1894608</v>
      </c>
      <c r="CS46" s="686"/>
      <c r="CT46" s="686"/>
      <c r="CU46" s="686"/>
      <c r="CV46" s="686"/>
      <c r="CW46" s="686"/>
      <c r="CX46" s="686"/>
      <c r="CY46" s="687"/>
      <c r="CZ46" s="690">
        <v>5.8</v>
      </c>
      <c r="DA46" s="691"/>
      <c r="DB46" s="691"/>
      <c r="DC46" s="703"/>
      <c r="DD46" s="694">
        <v>984266</v>
      </c>
      <c r="DE46" s="686"/>
      <c r="DF46" s="686"/>
      <c r="DG46" s="686"/>
      <c r="DH46" s="686"/>
      <c r="DI46" s="686"/>
      <c r="DJ46" s="686"/>
      <c r="DK46" s="687"/>
      <c r="DL46" s="766"/>
      <c r="DM46" s="767"/>
      <c r="DN46" s="767"/>
      <c r="DO46" s="767"/>
      <c r="DP46" s="767"/>
      <c r="DQ46" s="767"/>
      <c r="DR46" s="767"/>
      <c r="DS46" s="767"/>
      <c r="DT46" s="767"/>
      <c r="DU46" s="767"/>
      <c r="DV46" s="768"/>
      <c r="DW46" s="769"/>
      <c r="DX46" s="770"/>
      <c r="DY46" s="770"/>
      <c r="DZ46" s="770"/>
      <c r="EA46" s="770"/>
      <c r="EB46" s="770"/>
      <c r="EC46" s="771"/>
    </row>
    <row r="47" spans="2:133" ht="11.25" customHeight="1">
      <c r="B47" s="242" t="s">
        <v>362</v>
      </c>
      <c r="C47" s="239"/>
      <c r="D47" s="239"/>
      <c r="E47" s="239"/>
      <c r="F47" s="239"/>
      <c r="G47" s="239"/>
      <c r="H47" s="239"/>
      <c r="I47" s="239"/>
      <c r="J47" s="239"/>
      <c r="K47" s="239"/>
      <c r="L47" s="239"/>
      <c r="M47" s="239"/>
      <c r="N47" s="239"/>
      <c r="O47" s="239"/>
      <c r="P47" s="239"/>
      <c r="Q47" s="239"/>
      <c r="R47" s="239"/>
      <c r="S47" s="239"/>
      <c r="T47" s="239"/>
      <c r="U47" s="239"/>
      <c r="V47" s="239"/>
      <c r="W47" s="239"/>
      <c r="X47" s="239"/>
      <c r="Y47" s="239"/>
      <c r="Z47" s="239"/>
      <c r="AA47" s="239"/>
      <c r="AB47" s="239"/>
      <c r="AC47" s="239"/>
      <c r="AD47" s="239"/>
      <c r="AE47" s="239"/>
      <c r="AF47" s="239"/>
      <c r="AG47" s="239"/>
      <c r="AH47" s="239"/>
      <c r="AI47" s="239"/>
      <c r="AJ47" s="239"/>
      <c r="AK47" s="239"/>
      <c r="AL47" s="239"/>
      <c r="AM47" s="239"/>
      <c r="AN47" s="239"/>
      <c r="AO47" s="239"/>
      <c r="CD47" s="799"/>
      <c r="CE47" s="800"/>
      <c r="CF47" s="682" t="s">
        <v>363</v>
      </c>
      <c r="CG47" s="683"/>
      <c r="CH47" s="683"/>
      <c r="CI47" s="683"/>
      <c r="CJ47" s="683"/>
      <c r="CK47" s="683"/>
      <c r="CL47" s="683"/>
      <c r="CM47" s="683"/>
      <c r="CN47" s="683"/>
      <c r="CO47" s="683"/>
      <c r="CP47" s="683"/>
      <c r="CQ47" s="684"/>
      <c r="CR47" s="685">
        <v>169842</v>
      </c>
      <c r="CS47" s="721"/>
      <c r="CT47" s="721"/>
      <c r="CU47" s="721"/>
      <c r="CV47" s="721"/>
      <c r="CW47" s="721"/>
      <c r="CX47" s="721"/>
      <c r="CY47" s="722"/>
      <c r="CZ47" s="690">
        <v>0.5</v>
      </c>
      <c r="DA47" s="719"/>
      <c r="DB47" s="719"/>
      <c r="DC47" s="723"/>
      <c r="DD47" s="694">
        <v>30873</v>
      </c>
      <c r="DE47" s="721"/>
      <c r="DF47" s="721"/>
      <c r="DG47" s="721"/>
      <c r="DH47" s="721"/>
      <c r="DI47" s="721"/>
      <c r="DJ47" s="721"/>
      <c r="DK47" s="722"/>
      <c r="DL47" s="766"/>
      <c r="DM47" s="767"/>
      <c r="DN47" s="767"/>
      <c r="DO47" s="767"/>
      <c r="DP47" s="767"/>
      <c r="DQ47" s="767"/>
      <c r="DR47" s="767"/>
      <c r="DS47" s="767"/>
      <c r="DT47" s="767"/>
      <c r="DU47" s="767"/>
      <c r="DV47" s="768"/>
      <c r="DW47" s="769"/>
      <c r="DX47" s="770"/>
      <c r="DY47" s="770"/>
      <c r="DZ47" s="770"/>
      <c r="EA47" s="770"/>
      <c r="EB47" s="770"/>
      <c r="EC47" s="771"/>
    </row>
    <row r="48" spans="2:133">
      <c r="B48" s="241"/>
      <c r="C48" s="240"/>
      <c r="D48" s="240"/>
      <c r="E48" s="240"/>
      <c r="F48" s="240"/>
      <c r="G48" s="240"/>
      <c r="H48" s="240"/>
      <c r="I48" s="240"/>
      <c r="J48" s="240"/>
      <c r="K48" s="240"/>
      <c r="L48" s="240"/>
      <c r="M48" s="240"/>
      <c r="N48" s="240"/>
      <c r="O48" s="240"/>
      <c r="P48" s="240"/>
      <c r="Q48" s="240"/>
      <c r="R48" s="240"/>
      <c r="S48" s="240"/>
      <c r="T48" s="240"/>
      <c r="U48" s="240"/>
      <c r="V48" s="240"/>
      <c r="W48" s="240"/>
      <c r="X48" s="240"/>
      <c r="Y48" s="240"/>
      <c r="Z48" s="240"/>
      <c r="AA48" s="240"/>
      <c r="AB48" s="240"/>
      <c r="AC48" s="240"/>
      <c r="AD48" s="240"/>
      <c r="AE48" s="240"/>
      <c r="AF48" s="240"/>
      <c r="AG48" s="240"/>
      <c r="AH48" s="240"/>
      <c r="AI48" s="240"/>
      <c r="AJ48" s="240"/>
      <c r="AK48" s="240"/>
      <c r="AL48" s="240"/>
      <c r="AM48" s="240"/>
      <c r="AN48" s="240"/>
      <c r="AO48" s="240"/>
      <c r="CD48" s="801"/>
      <c r="CE48" s="802"/>
      <c r="CF48" s="682" t="s">
        <v>364</v>
      </c>
      <c r="CG48" s="683"/>
      <c r="CH48" s="683"/>
      <c r="CI48" s="683"/>
      <c r="CJ48" s="683"/>
      <c r="CK48" s="683"/>
      <c r="CL48" s="683"/>
      <c r="CM48" s="683"/>
      <c r="CN48" s="683"/>
      <c r="CO48" s="683"/>
      <c r="CP48" s="683"/>
      <c r="CQ48" s="684"/>
      <c r="CR48" s="685" t="s">
        <v>138</v>
      </c>
      <c r="CS48" s="686"/>
      <c r="CT48" s="686"/>
      <c r="CU48" s="686"/>
      <c r="CV48" s="686"/>
      <c r="CW48" s="686"/>
      <c r="CX48" s="686"/>
      <c r="CY48" s="687"/>
      <c r="CZ48" s="690" t="s">
        <v>138</v>
      </c>
      <c r="DA48" s="691"/>
      <c r="DB48" s="691"/>
      <c r="DC48" s="703"/>
      <c r="DD48" s="694" t="s">
        <v>235</v>
      </c>
      <c r="DE48" s="686"/>
      <c r="DF48" s="686"/>
      <c r="DG48" s="686"/>
      <c r="DH48" s="686"/>
      <c r="DI48" s="686"/>
      <c r="DJ48" s="686"/>
      <c r="DK48" s="687"/>
      <c r="DL48" s="766"/>
      <c r="DM48" s="767"/>
      <c r="DN48" s="767"/>
      <c r="DO48" s="767"/>
      <c r="DP48" s="767"/>
      <c r="DQ48" s="767"/>
      <c r="DR48" s="767"/>
      <c r="DS48" s="767"/>
      <c r="DT48" s="767"/>
      <c r="DU48" s="767"/>
      <c r="DV48" s="768"/>
      <c r="DW48" s="769"/>
      <c r="DX48" s="770"/>
      <c r="DY48" s="770"/>
      <c r="DZ48" s="770"/>
      <c r="EA48" s="770"/>
      <c r="EB48" s="770"/>
      <c r="EC48" s="771"/>
    </row>
    <row r="49" spans="2:133" ht="11.25" customHeight="1">
      <c r="B49" s="242"/>
      <c r="C49" s="239"/>
      <c r="D49" s="239"/>
      <c r="E49" s="239"/>
      <c r="F49" s="239"/>
      <c r="G49" s="239"/>
      <c r="H49" s="239"/>
      <c r="I49" s="239"/>
      <c r="J49" s="239"/>
      <c r="K49" s="239"/>
      <c r="L49" s="239"/>
      <c r="M49" s="239"/>
      <c r="N49" s="239"/>
      <c r="O49" s="239"/>
      <c r="P49" s="239"/>
      <c r="Q49" s="239"/>
      <c r="R49" s="239"/>
      <c r="S49" s="239"/>
      <c r="T49" s="239"/>
      <c r="U49" s="239"/>
      <c r="V49" s="239"/>
      <c r="W49" s="239"/>
      <c r="X49" s="239"/>
      <c r="Y49" s="239"/>
      <c r="Z49" s="239"/>
      <c r="AA49" s="239"/>
      <c r="AB49" s="239"/>
      <c r="AC49" s="239"/>
      <c r="AD49" s="239"/>
      <c r="AE49" s="239"/>
      <c r="AF49" s="239"/>
      <c r="AG49" s="239"/>
      <c r="AH49" s="239"/>
      <c r="AI49" s="239"/>
      <c r="AJ49" s="239"/>
      <c r="AK49" s="239"/>
      <c r="AL49" s="239"/>
      <c r="AM49" s="239"/>
      <c r="AN49" s="239"/>
      <c r="AO49" s="239"/>
      <c r="CD49" s="735" t="s">
        <v>365</v>
      </c>
      <c r="CE49" s="736"/>
      <c r="CF49" s="736"/>
      <c r="CG49" s="736"/>
      <c r="CH49" s="736"/>
      <c r="CI49" s="736"/>
      <c r="CJ49" s="736"/>
      <c r="CK49" s="736"/>
      <c r="CL49" s="736"/>
      <c r="CM49" s="736"/>
      <c r="CN49" s="736"/>
      <c r="CO49" s="736"/>
      <c r="CP49" s="736"/>
      <c r="CQ49" s="737"/>
      <c r="CR49" s="776">
        <v>32659195</v>
      </c>
      <c r="CS49" s="756"/>
      <c r="CT49" s="756"/>
      <c r="CU49" s="756"/>
      <c r="CV49" s="756"/>
      <c r="CW49" s="756"/>
      <c r="CX49" s="756"/>
      <c r="CY49" s="787"/>
      <c r="CZ49" s="781">
        <v>100</v>
      </c>
      <c r="DA49" s="788"/>
      <c r="DB49" s="788"/>
      <c r="DC49" s="789"/>
      <c r="DD49" s="790">
        <v>19747863</v>
      </c>
      <c r="DE49" s="756"/>
      <c r="DF49" s="756"/>
      <c r="DG49" s="756"/>
      <c r="DH49" s="756"/>
      <c r="DI49" s="756"/>
      <c r="DJ49" s="756"/>
      <c r="DK49" s="787"/>
      <c r="DL49" s="791"/>
      <c r="DM49" s="792"/>
      <c r="DN49" s="792"/>
      <c r="DO49" s="792"/>
      <c r="DP49" s="792"/>
      <c r="DQ49" s="792"/>
      <c r="DR49" s="792"/>
      <c r="DS49" s="792"/>
      <c r="DT49" s="792"/>
      <c r="DU49" s="792"/>
      <c r="DV49" s="793"/>
      <c r="DW49" s="794"/>
      <c r="DX49" s="795"/>
      <c r="DY49" s="795"/>
      <c r="DZ49" s="795"/>
      <c r="EA49" s="795"/>
      <c r="EB49" s="795"/>
      <c r="EC49" s="796"/>
    </row>
  </sheetData>
  <sheetProtection algorithmName="SHA-512" hashValue="f7luhEALNwdbwe6J/NB6ZAS6hF2NdR0p7T5STHIFRk70QQAU+CDk/Krb1v9X4t/wiIXiDRiUltRKum04q6RbrA==" saltValue="6BjwcEcFtc5VvQ/HB26tvg==" spinCount="100000" sheet="1" objects="1" scenarios="1"/>
  <mergeCells count="611">
    <mergeCell ref="CD49:CQ49"/>
    <mergeCell ref="CR49:CY49"/>
    <mergeCell ref="CZ49:DC49"/>
    <mergeCell ref="DD49:DK49"/>
    <mergeCell ref="DL49:DV49"/>
    <mergeCell ref="DW49:EC49"/>
    <mergeCell ref="CF48:CQ48"/>
    <mergeCell ref="CR48:CY48"/>
    <mergeCell ref="CZ48:DC48"/>
    <mergeCell ref="DD48:DK48"/>
    <mergeCell ref="DL48:DV48"/>
    <mergeCell ref="DW48:EC48"/>
    <mergeCell ref="CD44:CE48"/>
    <mergeCell ref="CF47:CQ47"/>
    <mergeCell ref="CR47:CY47"/>
    <mergeCell ref="CZ47:DC47"/>
    <mergeCell ref="DD47:DK47"/>
    <mergeCell ref="DL47:DV47"/>
    <mergeCell ref="DW47:EC47"/>
    <mergeCell ref="CF46:CQ46"/>
    <mergeCell ref="CR46:CY46"/>
    <mergeCell ref="CZ46:DC46"/>
    <mergeCell ref="DD46:DK46"/>
    <mergeCell ref="DL46:DV46"/>
    <mergeCell ref="DW46:EC46"/>
    <mergeCell ref="DW44:EC44"/>
    <mergeCell ref="CF45:CQ45"/>
    <mergeCell ref="CR45:CY45"/>
    <mergeCell ref="CZ45:DC45"/>
    <mergeCell ref="DD45:DK45"/>
    <mergeCell ref="DL45:DV45"/>
    <mergeCell ref="DW45:EC45"/>
    <mergeCell ref="CZ43:DC43"/>
    <mergeCell ref="DD43:DK43"/>
    <mergeCell ref="DL43:DV43"/>
    <mergeCell ref="DW43:EC43"/>
    <mergeCell ref="CF44:CQ44"/>
    <mergeCell ref="CR44:CY44"/>
    <mergeCell ref="CZ44:DC44"/>
    <mergeCell ref="DD44:DK44"/>
    <mergeCell ref="DL44:DV44"/>
    <mergeCell ref="B43:Q43"/>
    <mergeCell ref="R43:Y43"/>
    <mergeCell ref="Z43:AC43"/>
    <mergeCell ref="AD43:AK43"/>
    <mergeCell ref="AL43:AO43"/>
    <mergeCell ref="CD43:CQ43"/>
    <mergeCell ref="CR43:CY43"/>
    <mergeCell ref="AZ42:BF42"/>
    <mergeCell ref="BM42:BU42"/>
    <mergeCell ref="BV42:CB42"/>
    <mergeCell ref="CD42:CQ42"/>
    <mergeCell ref="CR42:CY42"/>
    <mergeCell ref="B42:Q42"/>
    <mergeCell ref="R42:Y42"/>
    <mergeCell ref="Z42:AC42"/>
    <mergeCell ref="AD42:AK42"/>
    <mergeCell ref="AL42:AO42"/>
    <mergeCell ref="AQ42:AY42"/>
    <mergeCell ref="BG38:BU38"/>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DL38:DV38"/>
    <mergeCell ref="DW38:EC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CD41:CQ41"/>
    <mergeCell ref="CR41:CY41"/>
    <mergeCell ref="CZ41:DC41"/>
    <mergeCell ref="DD41:DK41"/>
    <mergeCell ref="DL41:DV41"/>
    <mergeCell ref="DW41:EC41"/>
    <mergeCell ref="B39:Q39"/>
    <mergeCell ref="R39:Y39"/>
    <mergeCell ref="Z39:AC39"/>
    <mergeCell ref="AD39:AK39"/>
    <mergeCell ref="AL39:AO39"/>
    <mergeCell ref="AQ39:AY39"/>
    <mergeCell ref="AZ39:BF39"/>
    <mergeCell ref="BG39:BU39"/>
    <mergeCell ref="BM40:BU40"/>
    <mergeCell ref="BG40:BK42"/>
    <mergeCell ref="DD42:DK42"/>
    <mergeCell ref="DL42:DV42"/>
    <mergeCell ref="DW42:EC42"/>
    <mergeCell ref="CZ42:DC42"/>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Z37:AC37"/>
    <mergeCell ref="AD37:AK37"/>
    <mergeCell ref="AL37:AO37"/>
    <mergeCell ref="AQ37:AY37"/>
    <mergeCell ref="B36:Q36"/>
    <mergeCell ref="R36:Y36"/>
    <mergeCell ref="Z36:AC36"/>
    <mergeCell ref="AD36:AK36"/>
    <mergeCell ref="AL36:AO36"/>
    <mergeCell ref="AQ36:AY36"/>
    <mergeCell ref="AZ36:BF36"/>
    <mergeCell ref="BG36:BU36"/>
    <mergeCell ref="BV36:CB36"/>
    <mergeCell ref="CD36:CQ36"/>
    <mergeCell ref="CR36:CY36"/>
    <mergeCell ref="CZ36:DC36"/>
    <mergeCell ref="DD36:DK36"/>
    <mergeCell ref="DL36:DV36"/>
    <mergeCell ref="DW36:EC36"/>
    <mergeCell ref="DW35:EC35"/>
    <mergeCell ref="CD35:CQ35"/>
    <mergeCell ref="CR35:CY35"/>
    <mergeCell ref="CZ35:DC35"/>
    <mergeCell ref="DD35:DK35"/>
    <mergeCell ref="DL35:DV35"/>
    <mergeCell ref="Z35:AC35"/>
    <mergeCell ref="AD35:AK35"/>
    <mergeCell ref="AL35:AO35"/>
    <mergeCell ref="AQ35:BF35"/>
    <mergeCell ref="CD34:CQ34"/>
    <mergeCell ref="CR34:CY34"/>
    <mergeCell ref="BG35:CB35"/>
    <mergeCell ref="CZ34:DC34"/>
    <mergeCell ref="DD34:DK34"/>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Z33:AC33"/>
    <mergeCell ref="AD33:AK33"/>
    <mergeCell ref="AL33:AO33"/>
    <mergeCell ref="DL34:DV34"/>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DW32:EC32"/>
    <mergeCell ref="BR30:CB30"/>
    <mergeCell ref="CF30:CQ30"/>
    <mergeCell ref="CR30:CY30"/>
    <mergeCell ref="CZ30:DC30"/>
    <mergeCell ref="DD30:DK30"/>
    <mergeCell ref="DL30:DV30"/>
    <mergeCell ref="AP30:BF30"/>
    <mergeCell ref="BG30:BQ30"/>
    <mergeCell ref="DD31:DK31"/>
    <mergeCell ref="DL31:DV31"/>
    <mergeCell ref="DW31:EC31"/>
    <mergeCell ref="BX31:CB31"/>
    <mergeCell ref="CF31:CQ31"/>
    <mergeCell ref="AP31:AS33"/>
    <mergeCell ref="AT31:AT33"/>
    <mergeCell ref="DW30:EC30"/>
    <mergeCell ref="AD29:AK29"/>
    <mergeCell ref="AL29:AO29"/>
    <mergeCell ref="AP29:BF29"/>
    <mergeCell ref="BG29:BN29"/>
    <mergeCell ref="BG28:BN28"/>
    <mergeCell ref="BO28:BR28"/>
    <mergeCell ref="Z32:AC32"/>
    <mergeCell ref="AD32:AK32"/>
    <mergeCell ref="AL32:AO32"/>
    <mergeCell ref="AD31:AK31"/>
    <mergeCell ref="AL31:AO31"/>
    <mergeCell ref="DW29:EC29"/>
    <mergeCell ref="CD29:CE32"/>
    <mergeCell ref="B32:Q32"/>
    <mergeCell ref="R32:Y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BO29:BR29"/>
    <mergeCell ref="BS29:CB29"/>
    <mergeCell ref="DW28:EC28"/>
    <mergeCell ref="BS28:CB28"/>
    <mergeCell ref="CD28:CQ28"/>
    <mergeCell ref="CR28:CY28"/>
    <mergeCell ref="DL25:DV25"/>
    <mergeCell ref="DW27:EC27"/>
    <mergeCell ref="DW26:EC26"/>
    <mergeCell ref="BS26:CB26"/>
    <mergeCell ref="CD26:CQ26"/>
    <mergeCell ref="CR26:CY26"/>
    <mergeCell ref="CZ26:DC26"/>
    <mergeCell ref="DD26:DK26"/>
    <mergeCell ref="DL26:DV26"/>
    <mergeCell ref="DD29:DK29"/>
    <mergeCell ref="DL29:DV29"/>
    <mergeCell ref="B27:Q27"/>
    <mergeCell ref="R27:Y27"/>
    <mergeCell ref="Z27:AC27"/>
    <mergeCell ref="AD27:AK27"/>
    <mergeCell ref="AL27:AO27"/>
    <mergeCell ref="AP27:BF27"/>
    <mergeCell ref="BG27:BN27"/>
    <mergeCell ref="BO27:BR27"/>
    <mergeCell ref="BS27:CB27"/>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CD21:CQ21"/>
    <mergeCell ref="CR21:CY21"/>
    <mergeCell ref="CZ21:DC21"/>
    <mergeCell ref="DD21:DP21"/>
    <mergeCell ref="CD23:CQ23"/>
    <mergeCell ref="CR23:CY23"/>
    <mergeCell ref="CZ23:DC23"/>
    <mergeCell ref="DD23:DK23"/>
    <mergeCell ref="DL23:DV23"/>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9" scale="67"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5"/>
  <sheetViews>
    <sheetView zoomScale="70" zoomScaleNormal="25" zoomScaleSheetLayoutView="70" workbookViewId="0"/>
  </sheetViews>
  <sheetFormatPr defaultColWidth="0" defaultRowHeight="13.5" zeroHeight="1"/>
  <cols>
    <col min="1" max="130" width="2.75" style="291" customWidth="1"/>
    <col min="131" max="131" width="1.625" style="291" customWidth="1"/>
    <col min="132" max="16384" width="9" style="291" hidden="1"/>
  </cols>
  <sheetData>
    <row r="1" spans="1:131" s="249" customFormat="1" ht="11.25" customHeight="1" thickBot="1">
      <c r="A1" s="244"/>
      <c r="B1" s="244"/>
      <c r="C1" s="244"/>
      <c r="D1" s="244"/>
      <c r="E1" s="244"/>
      <c r="F1" s="244"/>
      <c r="G1" s="244"/>
      <c r="H1" s="244"/>
      <c r="I1" s="244"/>
      <c r="J1" s="244"/>
      <c r="K1" s="244"/>
      <c r="L1" s="244"/>
      <c r="M1" s="244"/>
      <c r="N1" s="245"/>
      <c r="O1" s="245"/>
      <c r="P1" s="245"/>
      <c r="Q1" s="245"/>
      <c r="R1" s="245"/>
      <c r="S1" s="245"/>
      <c r="T1" s="245"/>
      <c r="U1" s="245"/>
      <c r="V1" s="245"/>
      <c r="W1" s="245"/>
      <c r="X1" s="245"/>
      <c r="Y1" s="245"/>
      <c r="Z1" s="245"/>
      <c r="AA1" s="245"/>
      <c r="AB1" s="245"/>
      <c r="AC1" s="245"/>
      <c r="AD1" s="245"/>
      <c r="AE1" s="245"/>
      <c r="AF1" s="245"/>
      <c r="AG1" s="245"/>
      <c r="AH1" s="245"/>
      <c r="AI1" s="245"/>
      <c r="AJ1" s="245"/>
      <c r="AK1" s="245"/>
      <c r="AL1" s="245"/>
      <c r="AM1" s="245"/>
      <c r="AN1" s="245"/>
      <c r="AO1" s="245"/>
      <c r="AP1" s="245"/>
      <c r="AQ1" s="245"/>
      <c r="AR1" s="245"/>
      <c r="AS1" s="245"/>
      <c r="AT1" s="245"/>
      <c r="AU1" s="245"/>
      <c r="AV1" s="245"/>
      <c r="AW1" s="245"/>
      <c r="AX1" s="245"/>
      <c r="AY1" s="245"/>
      <c r="AZ1" s="245"/>
      <c r="BA1" s="245"/>
      <c r="BB1" s="245"/>
      <c r="BC1" s="245"/>
      <c r="BD1" s="245"/>
      <c r="BE1" s="245"/>
      <c r="BF1" s="245"/>
      <c r="BG1" s="245"/>
      <c r="BH1" s="245"/>
      <c r="BI1" s="245"/>
      <c r="BJ1" s="245"/>
      <c r="BK1" s="245"/>
      <c r="BL1" s="245"/>
      <c r="BM1" s="245"/>
      <c r="BN1" s="245"/>
      <c r="BO1" s="245"/>
      <c r="BP1" s="245"/>
      <c r="BQ1" s="245"/>
      <c r="BR1" s="245"/>
      <c r="BS1" s="245"/>
      <c r="BT1" s="245"/>
      <c r="BU1" s="245"/>
      <c r="BV1" s="245"/>
      <c r="BW1" s="245"/>
      <c r="BX1" s="245"/>
      <c r="BY1" s="245"/>
      <c r="BZ1" s="245"/>
      <c r="CA1" s="245"/>
      <c r="CB1" s="245"/>
      <c r="CC1" s="245"/>
      <c r="CD1" s="245"/>
      <c r="CE1" s="245"/>
      <c r="CF1" s="245"/>
      <c r="CG1" s="245"/>
      <c r="CH1" s="245"/>
      <c r="CI1" s="245"/>
      <c r="CJ1" s="245"/>
      <c r="CK1" s="245"/>
      <c r="CL1" s="245"/>
      <c r="CM1" s="245"/>
      <c r="CN1" s="245"/>
      <c r="CO1" s="245"/>
      <c r="CP1" s="245"/>
      <c r="CQ1" s="245"/>
      <c r="CR1" s="245"/>
      <c r="CS1" s="245"/>
      <c r="CT1" s="245"/>
      <c r="CU1" s="245"/>
      <c r="CV1" s="245"/>
      <c r="CW1" s="245"/>
      <c r="CX1" s="245"/>
      <c r="CY1" s="245"/>
      <c r="CZ1" s="245"/>
      <c r="DA1" s="245"/>
      <c r="DB1" s="245"/>
      <c r="DC1" s="245"/>
      <c r="DD1" s="245"/>
      <c r="DE1" s="245"/>
      <c r="DF1" s="245"/>
      <c r="DG1" s="245"/>
      <c r="DH1" s="245"/>
      <c r="DI1" s="245"/>
      <c r="DJ1" s="245"/>
      <c r="DK1" s="245"/>
      <c r="DL1" s="245"/>
      <c r="DM1" s="245"/>
      <c r="DN1" s="245"/>
      <c r="DO1" s="245"/>
      <c r="DP1" s="246"/>
      <c r="DQ1" s="247"/>
      <c r="DR1" s="247"/>
      <c r="DS1" s="247"/>
      <c r="DT1" s="247"/>
      <c r="DU1" s="247"/>
      <c r="DV1" s="247"/>
      <c r="DW1" s="247"/>
      <c r="DX1" s="247"/>
      <c r="DY1" s="247"/>
      <c r="DZ1" s="247"/>
      <c r="EA1" s="248"/>
    </row>
    <row r="2" spans="1:131" s="253" customFormat="1" ht="26.25" customHeight="1" thickBot="1">
      <c r="A2" s="250" t="s">
        <v>366</v>
      </c>
      <c r="B2" s="251"/>
      <c r="C2" s="251"/>
      <c r="D2" s="251"/>
      <c r="E2" s="251"/>
      <c r="F2" s="251"/>
      <c r="G2" s="251"/>
      <c r="H2" s="251"/>
      <c r="I2" s="251"/>
      <c r="J2" s="251"/>
      <c r="K2" s="251"/>
      <c r="L2" s="251"/>
      <c r="M2" s="251"/>
      <c r="N2" s="251"/>
      <c r="O2" s="251"/>
      <c r="P2" s="251"/>
      <c r="Q2" s="251"/>
      <c r="R2" s="251"/>
      <c r="S2" s="251"/>
      <c r="T2" s="251"/>
      <c r="U2" s="251"/>
      <c r="V2" s="251"/>
      <c r="W2" s="251"/>
      <c r="X2" s="251"/>
      <c r="Y2" s="251"/>
      <c r="Z2" s="251"/>
      <c r="AA2" s="251"/>
      <c r="AB2" s="251"/>
      <c r="AC2" s="251"/>
      <c r="AD2" s="251"/>
      <c r="AE2" s="251"/>
      <c r="AF2" s="251"/>
      <c r="AG2" s="251"/>
      <c r="AH2" s="251"/>
      <c r="AI2" s="251"/>
      <c r="AJ2" s="251"/>
      <c r="AK2" s="251"/>
      <c r="AL2" s="251"/>
      <c r="AM2" s="251"/>
      <c r="AN2" s="251"/>
      <c r="AO2" s="251"/>
      <c r="AP2" s="251"/>
      <c r="AQ2" s="251"/>
      <c r="AR2" s="251"/>
      <c r="AS2" s="251"/>
      <c r="AT2" s="251"/>
      <c r="AU2" s="251"/>
      <c r="AV2" s="251"/>
      <c r="AW2" s="251"/>
      <c r="AX2" s="251"/>
      <c r="AY2" s="251"/>
      <c r="AZ2" s="251"/>
      <c r="BA2" s="251"/>
      <c r="BB2" s="251"/>
      <c r="BC2" s="251"/>
      <c r="BD2" s="251"/>
      <c r="BE2" s="251"/>
      <c r="BF2" s="251"/>
      <c r="BG2" s="251"/>
      <c r="BH2" s="251"/>
      <c r="BI2" s="251"/>
      <c r="BJ2" s="251"/>
      <c r="BK2" s="251"/>
      <c r="BL2" s="251"/>
      <c r="BM2" s="251"/>
      <c r="BN2" s="251"/>
      <c r="BO2" s="251"/>
      <c r="BP2" s="251"/>
      <c r="BQ2" s="251"/>
      <c r="BR2" s="251"/>
      <c r="BS2" s="251"/>
      <c r="BT2" s="251"/>
      <c r="BU2" s="251"/>
      <c r="BV2" s="251"/>
      <c r="BW2" s="251"/>
      <c r="BX2" s="251"/>
      <c r="BY2" s="251"/>
      <c r="BZ2" s="251"/>
      <c r="CA2" s="251"/>
      <c r="CB2" s="251"/>
      <c r="CC2" s="251"/>
      <c r="CD2" s="251"/>
      <c r="CE2" s="251"/>
      <c r="CF2" s="251"/>
      <c r="CG2" s="251"/>
      <c r="CH2" s="251"/>
      <c r="CI2" s="251"/>
      <c r="CJ2" s="251"/>
      <c r="CK2" s="251"/>
      <c r="CL2" s="251"/>
      <c r="CM2" s="251"/>
      <c r="CN2" s="251"/>
      <c r="CO2" s="251"/>
      <c r="CP2" s="251"/>
      <c r="CQ2" s="251"/>
      <c r="CR2" s="251"/>
      <c r="CS2" s="251"/>
      <c r="CT2" s="251"/>
      <c r="CU2" s="251"/>
      <c r="CV2" s="251"/>
      <c r="CW2" s="251"/>
      <c r="CX2" s="251"/>
      <c r="CY2" s="251"/>
      <c r="CZ2" s="251"/>
      <c r="DA2" s="251"/>
      <c r="DB2" s="251"/>
      <c r="DC2" s="251"/>
      <c r="DD2" s="251"/>
      <c r="DE2" s="251"/>
      <c r="DF2" s="251"/>
      <c r="DG2" s="251"/>
      <c r="DH2" s="251"/>
      <c r="DI2" s="251"/>
      <c r="DJ2" s="832" t="s">
        <v>367</v>
      </c>
      <c r="DK2" s="833"/>
      <c r="DL2" s="833"/>
      <c r="DM2" s="833"/>
      <c r="DN2" s="833"/>
      <c r="DO2" s="834"/>
      <c r="DP2" s="251"/>
      <c r="DQ2" s="832" t="s">
        <v>368</v>
      </c>
      <c r="DR2" s="833"/>
      <c r="DS2" s="833"/>
      <c r="DT2" s="833"/>
      <c r="DU2" s="833"/>
      <c r="DV2" s="833"/>
      <c r="DW2" s="833"/>
      <c r="DX2" s="833"/>
      <c r="DY2" s="833"/>
      <c r="DZ2" s="834"/>
      <c r="EA2" s="252"/>
    </row>
    <row r="3" spans="1:131" s="249" customFormat="1" ht="11.25" customHeight="1">
      <c r="A3" s="245"/>
      <c r="B3" s="245"/>
      <c r="C3" s="245"/>
      <c r="D3" s="245"/>
      <c r="E3" s="245"/>
      <c r="F3" s="245"/>
      <c r="G3" s="245"/>
      <c r="H3" s="245"/>
      <c r="I3" s="245"/>
      <c r="J3" s="245"/>
      <c r="K3" s="245"/>
      <c r="L3" s="245"/>
      <c r="M3" s="245"/>
      <c r="N3" s="245"/>
      <c r="O3" s="245"/>
      <c r="P3" s="245"/>
      <c r="Q3" s="245"/>
      <c r="R3" s="245"/>
      <c r="S3" s="245"/>
      <c r="T3" s="245"/>
      <c r="U3" s="245"/>
      <c r="V3" s="245"/>
      <c r="W3" s="245"/>
      <c r="X3" s="245"/>
      <c r="Y3" s="245"/>
      <c r="Z3" s="245"/>
      <c r="AA3" s="245"/>
      <c r="AB3" s="245"/>
      <c r="AC3" s="245"/>
      <c r="AD3" s="245"/>
      <c r="AE3" s="245"/>
      <c r="AF3" s="245"/>
      <c r="AG3" s="245"/>
      <c r="AH3" s="245"/>
      <c r="AI3" s="245"/>
      <c r="AJ3" s="245"/>
      <c r="AK3" s="245"/>
      <c r="AL3" s="245"/>
      <c r="AM3" s="245"/>
      <c r="AN3" s="245"/>
      <c r="AO3" s="245"/>
      <c r="AP3" s="245"/>
      <c r="AQ3" s="245"/>
      <c r="AR3" s="245"/>
      <c r="AS3" s="245"/>
      <c r="AT3" s="245"/>
      <c r="AU3" s="245"/>
      <c r="AV3" s="245"/>
      <c r="AW3" s="245"/>
      <c r="AX3" s="245"/>
      <c r="AY3" s="245"/>
      <c r="AZ3" s="245"/>
      <c r="BA3" s="245"/>
      <c r="BB3" s="245"/>
      <c r="BC3" s="245"/>
      <c r="BD3" s="245"/>
      <c r="BE3" s="245"/>
      <c r="BF3" s="245"/>
      <c r="BG3" s="245"/>
      <c r="BH3" s="245"/>
      <c r="BI3" s="245"/>
      <c r="BJ3" s="245"/>
      <c r="BK3" s="245"/>
      <c r="BL3" s="245"/>
      <c r="BM3" s="245"/>
      <c r="BN3" s="245"/>
      <c r="BO3" s="245"/>
      <c r="BP3" s="245"/>
      <c r="BQ3" s="245"/>
      <c r="BR3" s="245"/>
      <c r="BS3" s="245"/>
      <c r="BT3" s="245"/>
      <c r="BU3" s="245"/>
      <c r="BV3" s="245"/>
      <c r="BW3" s="245"/>
      <c r="BX3" s="245"/>
      <c r="BY3" s="245"/>
      <c r="BZ3" s="245"/>
      <c r="CA3" s="245"/>
      <c r="CB3" s="245"/>
      <c r="CC3" s="245"/>
      <c r="CD3" s="245"/>
      <c r="CE3" s="245"/>
      <c r="CF3" s="245"/>
      <c r="CG3" s="245"/>
      <c r="CH3" s="245"/>
      <c r="CI3" s="245"/>
      <c r="CJ3" s="245"/>
      <c r="CK3" s="245"/>
      <c r="CL3" s="245"/>
      <c r="CM3" s="245"/>
      <c r="CN3" s="245"/>
      <c r="CO3" s="245"/>
      <c r="CP3" s="245"/>
      <c r="CQ3" s="245"/>
      <c r="CR3" s="245"/>
      <c r="CS3" s="245"/>
      <c r="CT3" s="245"/>
      <c r="CU3" s="245"/>
      <c r="CV3" s="245"/>
      <c r="CW3" s="245"/>
      <c r="CX3" s="245"/>
      <c r="CY3" s="245"/>
      <c r="CZ3" s="245"/>
      <c r="DA3" s="245"/>
      <c r="DB3" s="245"/>
      <c r="DC3" s="245"/>
      <c r="DD3" s="245"/>
      <c r="DE3" s="245"/>
      <c r="DF3" s="245"/>
      <c r="DG3" s="245"/>
      <c r="DH3" s="245"/>
      <c r="DI3" s="245"/>
      <c r="DJ3" s="245"/>
      <c r="DK3" s="245"/>
      <c r="DL3" s="245"/>
      <c r="DM3" s="245"/>
      <c r="DN3" s="245"/>
      <c r="DO3" s="245"/>
      <c r="DP3" s="245"/>
      <c r="DQ3" s="245"/>
      <c r="DR3" s="245"/>
      <c r="DS3" s="245"/>
      <c r="DT3" s="245"/>
      <c r="DU3" s="245"/>
      <c r="DV3" s="245"/>
      <c r="DW3" s="245"/>
      <c r="DX3" s="245"/>
      <c r="DY3" s="245"/>
      <c r="DZ3" s="245"/>
      <c r="EA3" s="248"/>
    </row>
    <row r="4" spans="1:131" s="257" customFormat="1" ht="26.25" customHeight="1" thickBot="1">
      <c r="A4" s="835" t="s">
        <v>369</v>
      </c>
      <c r="B4" s="835"/>
      <c r="C4" s="835"/>
      <c r="D4" s="835"/>
      <c r="E4" s="835"/>
      <c r="F4" s="835"/>
      <c r="G4" s="835"/>
      <c r="H4" s="835"/>
      <c r="I4" s="835"/>
      <c r="J4" s="835"/>
      <c r="K4" s="835"/>
      <c r="L4" s="835"/>
      <c r="M4" s="835"/>
      <c r="N4" s="835"/>
      <c r="O4" s="835"/>
      <c r="P4" s="835"/>
      <c r="Q4" s="835"/>
      <c r="R4" s="835"/>
      <c r="S4" s="835"/>
      <c r="T4" s="835"/>
      <c r="U4" s="835"/>
      <c r="V4" s="835"/>
      <c r="W4" s="835"/>
      <c r="X4" s="835"/>
      <c r="Y4" s="835"/>
      <c r="Z4" s="835"/>
      <c r="AA4" s="835"/>
      <c r="AB4" s="835"/>
      <c r="AC4" s="835"/>
      <c r="AD4" s="835"/>
      <c r="AE4" s="835"/>
      <c r="AF4" s="835"/>
      <c r="AG4" s="835"/>
      <c r="AH4" s="835"/>
      <c r="AI4" s="835"/>
      <c r="AJ4" s="835"/>
      <c r="AK4" s="835"/>
      <c r="AL4" s="835"/>
      <c r="AM4" s="835"/>
      <c r="AN4" s="835"/>
      <c r="AO4" s="835"/>
      <c r="AP4" s="835"/>
      <c r="AQ4" s="835"/>
      <c r="AR4" s="835"/>
      <c r="AS4" s="835"/>
      <c r="AT4" s="835"/>
      <c r="AU4" s="835"/>
      <c r="AV4" s="835"/>
      <c r="AW4" s="835"/>
      <c r="AX4" s="835"/>
      <c r="AY4" s="835"/>
      <c r="AZ4" s="254"/>
      <c r="BA4" s="254"/>
      <c r="BB4" s="254"/>
      <c r="BC4" s="254"/>
      <c r="BD4" s="254"/>
      <c r="BE4" s="255"/>
      <c r="BF4" s="255"/>
      <c r="BG4" s="255"/>
      <c r="BH4" s="255"/>
      <c r="BI4" s="255"/>
      <c r="BJ4" s="255"/>
      <c r="BK4" s="255"/>
      <c r="BL4" s="255"/>
      <c r="BM4" s="255"/>
      <c r="BN4" s="255"/>
      <c r="BO4" s="255"/>
      <c r="BP4" s="255"/>
      <c r="BQ4" s="254" t="s">
        <v>370</v>
      </c>
      <c r="BR4" s="254"/>
      <c r="BS4" s="254"/>
      <c r="BT4" s="254"/>
      <c r="BU4" s="254"/>
      <c r="BV4" s="254"/>
      <c r="BW4" s="254"/>
      <c r="BX4" s="254"/>
      <c r="BY4" s="254"/>
      <c r="BZ4" s="254"/>
      <c r="CA4" s="254"/>
      <c r="CB4" s="254"/>
      <c r="CC4" s="254"/>
      <c r="CD4" s="254"/>
      <c r="CE4" s="254"/>
      <c r="CF4" s="254"/>
      <c r="CG4" s="254"/>
      <c r="CH4" s="254"/>
      <c r="CI4" s="254"/>
      <c r="CJ4" s="254"/>
      <c r="CK4" s="254"/>
      <c r="CL4" s="254"/>
      <c r="CM4" s="254"/>
      <c r="CN4" s="254"/>
      <c r="CO4" s="254"/>
      <c r="CP4" s="254"/>
      <c r="CQ4" s="254"/>
      <c r="CR4" s="254"/>
      <c r="CS4" s="254"/>
      <c r="CT4" s="254"/>
      <c r="CU4" s="254"/>
      <c r="CV4" s="254"/>
      <c r="CW4" s="254"/>
      <c r="CX4" s="254"/>
      <c r="CY4" s="254"/>
      <c r="CZ4" s="254"/>
      <c r="DA4" s="254"/>
      <c r="DB4" s="254"/>
      <c r="DC4" s="254"/>
      <c r="DD4" s="254"/>
      <c r="DE4" s="254"/>
      <c r="DF4" s="254"/>
      <c r="DG4" s="254"/>
      <c r="DH4" s="254"/>
      <c r="DI4" s="254"/>
      <c r="DJ4" s="254"/>
      <c r="DK4" s="254"/>
      <c r="DL4" s="254"/>
      <c r="DM4" s="254"/>
      <c r="DN4" s="254"/>
      <c r="DO4" s="254"/>
      <c r="DP4" s="254"/>
      <c r="DQ4" s="254"/>
      <c r="DR4" s="254"/>
      <c r="DS4" s="254"/>
      <c r="DT4" s="254"/>
      <c r="DU4" s="254"/>
      <c r="DV4" s="254"/>
      <c r="DW4" s="254"/>
      <c r="DX4" s="254"/>
      <c r="DY4" s="254"/>
      <c r="DZ4" s="254"/>
      <c r="EA4" s="256"/>
    </row>
    <row r="5" spans="1:131" s="257" customFormat="1" ht="26.25" customHeight="1">
      <c r="A5" s="826" t="s">
        <v>371</v>
      </c>
      <c r="B5" s="827"/>
      <c r="C5" s="827"/>
      <c r="D5" s="827"/>
      <c r="E5" s="827"/>
      <c r="F5" s="827"/>
      <c r="G5" s="827"/>
      <c r="H5" s="827"/>
      <c r="I5" s="827"/>
      <c r="J5" s="827"/>
      <c r="K5" s="827"/>
      <c r="L5" s="827"/>
      <c r="M5" s="827"/>
      <c r="N5" s="827"/>
      <c r="O5" s="827"/>
      <c r="P5" s="828"/>
      <c r="Q5" s="803" t="s">
        <v>372</v>
      </c>
      <c r="R5" s="804"/>
      <c r="S5" s="804"/>
      <c r="T5" s="804"/>
      <c r="U5" s="805"/>
      <c r="V5" s="803" t="s">
        <v>373</v>
      </c>
      <c r="W5" s="804"/>
      <c r="X5" s="804"/>
      <c r="Y5" s="804"/>
      <c r="Z5" s="805"/>
      <c r="AA5" s="803" t="s">
        <v>374</v>
      </c>
      <c r="AB5" s="804"/>
      <c r="AC5" s="804"/>
      <c r="AD5" s="804"/>
      <c r="AE5" s="804"/>
      <c r="AF5" s="836" t="s">
        <v>375</v>
      </c>
      <c r="AG5" s="804"/>
      <c r="AH5" s="804"/>
      <c r="AI5" s="804"/>
      <c r="AJ5" s="815"/>
      <c r="AK5" s="804" t="s">
        <v>376</v>
      </c>
      <c r="AL5" s="804"/>
      <c r="AM5" s="804"/>
      <c r="AN5" s="804"/>
      <c r="AO5" s="805"/>
      <c r="AP5" s="803" t="s">
        <v>377</v>
      </c>
      <c r="AQ5" s="804"/>
      <c r="AR5" s="804"/>
      <c r="AS5" s="804"/>
      <c r="AT5" s="805"/>
      <c r="AU5" s="803" t="s">
        <v>378</v>
      </c>
      <c r="AV5" s="804"/>
      <c r="AW5" s="804"/>
      <c r="AX5" s="804"/>
      <c r="AY5" s="815"/>
      <c r="AZ5" s="258"/>
      <c r="BA5" s="258"/>
      <c r="BB5" s="258"/>
      <c r="BC5" s="258"/>
      <c r="BD5" s="258"/>
      <c r="BE5" s="259"/>
      <c r="BF5" s="259"/>
      <c r="BG5" s="259"/>
      <c r="BH5" s="259"/>
      <c r="BI5" s="259"/>
      <c r="BJ5" s="259"/>
      <c r="BK5" s="259"/>
      <c r="BL5" s="259"/>
      <c r="BM5" s="259"/>
      <c r="BN5" s="259"/>
      <c r="BO5" s="259"/>
      <c r="BP5" s="259"/>
      <c r="BQ5" s="826" t="s">
        <v>379</v>
      </c>
      <c r="BR5" s="827"/>
      <c r="BS5" s="827"/>
      <c r="BT5" s="827"/>
      <c r="BU5" s="827"/>
      <c r="BV5" s="827"/>
      <c r="BW5" s="827"/>
      <c r="BX5" s="827"/>
      <c r="BY5" s="827"/>
      <c r="BZ5" s="827"/>
      <c r="CA5" s="827"/>
      <c r="CB5" s="827"/>
      <c r="CC5" s="827"/>
      <c r="CD5" s="827"/>
      <c r="CE5" s="827"/>
      <c r="CF5" s="827"/>
      <c r="CG5" s="828"/>
      <c r="CH5" s="803" t="s">
        <v>380</v>
      </c>
      <c r="CI5" s="804"/>
      <c r="CJ5" s="804"/>
      <c r="CK5" s="804"/>
      <c r="CL5" s="805"/>
      <c r="CM5" s="803" t="s">
        <v>381</v>
      </c>
      <c r="CN5" s="804"/>
      <c r="CO5" s="804"/>
      <c r="CP5" s="804"/>
      <c r="CQ5" s="805"/>
      <c r="CR5" s="803" t="s">
        <v>382</v>
      </c>
      <c r="CS5" s="804"/>
      <c r="CT5" s="804"/>
      <c r="CU5" s="804"/>
      <c r="CV5" s="805"/>
      <c r="CW5" s="803" t="s">
        <v>383</v>
      </c>
      <c r="CX5" s="804"/>
      <c r="CY5" s="804"/>
      <c r="CZ5" s="804"/>
      <c r="DA5" s="805"/>
      <c r="DB5" s="803" t="s">
        <v>384</v>
      </c>
      <c r="DC5" s="804"/>
      <c r="DD5" s="804"/>
      <c r="DE5" s="804"/>
      <c r="DF5" s="805"/>
      <c r="DG5" s="809" t="s">
        <v>385</v>
      </c>
      <c r="DH5" s="810"/>
      <c r="DI5" s="810"/>
      <c r="DJ5" s="810"/>
      <c r="DK5" s="811"/>
      <c r="DL5" s="809" t="s">
        <v>386</v>
      </c>
      <c r="DM5" s="810"/>
      <c r="DN5" s="810"/>
      <c r="DO5" s="810"/>
      <c r="DP5" s="811"/>
      <c r="DQ5" s="803" t="s">
        <v>387</v>
      </c>
      <c r="DR5" s="804"/>
      <c r="DS5" s="804"/>
      <c r="DT5" s="804"/>
      <c r="DU5" s="805"/>
      <c r="DV5" s="803" t="s">
        <v>378</v>
      </c>
      <c r="DW5" s="804"/>
      <c r="DX5" s="804"/>
      <c r="DY5" s="804"/>
      <c r="DZ5" s="815"/>
      <c r="EA5" s="256"/>
    </row>
    <row r="6" spans="1:131" s="257" customFormat="1" ht="26.25" customHeight="1" thickBot="1">
      <c r="A6" s="829"/>
      <c r="B6" s="830"/>
      <c r="C6" s="830"/>
      <c r="D6" s="830"/>
      <c r="E6" s="830"/>
      <c r="F6" s="830"/>
      <c r="G6" s="830"/>
      <c r="H6" s="830"/>
      <c r="I6" s="830"/>
      <c r="J6" s="830"/>
      <c r="K6" s="830"/>
      <c r="L6" s="830"/>
      <c r="M6" s="830"/>
      <c r="N6" s="830"/>
      <c r="O6" s="830"/>
      <c r="P6" s="831"/>
      <c r="Q6" s="806"/>
      <c r="R6" s="807"/>
      <c r="S6" s="807"/>
      <c r="T6" s="807"/>
      <c r="U6" s="808"/>
      <c r="V6" s="806"/>
      <c r="W6" s="807"/>
      <c r="X6" s="807"/>
      <c r="Y6" s="807"/>
      <c r="Z6" s="808"/>
      <c r="AA6" s="806"/>
      <c r="AB6" s="807"/>
      <c r="AC6" s="807"/>
      <c r="AD6" s="807"/>
      <c r="AE6" s="807"/>
      <c r="AF6" s="837"/>
      <c r="AG6" s="807"/>
      <c r="AH6" s="807"/>
      <c r="AI6" s="807"/>
      <c r="AJ6" s="816"/>
      <c r="AK6" s="807"/>
      <c r="AL6" s="807"/>
      <c r="AM6" s="807"/>
      <c r="AN6" s="807"/>
      <c r="AO6" s="808"/>
      <c r="AP6" s="806"/>
      <c r="AQ6" s="807"/>
      <c r="AR6" s="807"/>
      <c r="AS6" s="807"/>
      <c r="AT6" s="808"/>
      <c r="AU6" s="806"/>
      <c r="AV6" s="807"/>
      <c r="AW6" s="807"/>
      <c r="AX6" s="807"/>
      <c r="AY6" s="816"/>
      <c r="AZ6" s="254"/>
      <c r="BA6" s="254"/>
      <c r="BB6" s="254"/>
      <c r="BC6" s="254"/>
      <c r="BD6" s="254"/>
      <c r="BE6" s="255"/>
      <c r="BF6" s="255"/>
      <c r="BG6" s="255"/>
      <c r="BH6" s="255"/>
      <c r="BI6" s="255"/>
      <c r="BJ6" s="255"/>
      <c r="BK6" s="255"/>
      <c r="BL6" s="255"/>
      <c r="BM6" s="255"/>
      <c r="BN6" s="255"/>
      <c r="BO6" s="255"/>
      <c r="BP6" s="255"/>
      <c r="BQ6" s="829"/>
      <c r="BR6" s="830"/>
      <c r="BS6" s="830"/>
      <c r="BT6" s="830"/>
      <c r="BU6" s="830"/>
      <c r="BV6" s="830"/>
      <c r="BW6" s="830"/>
      <c r="BX6" s="830"/>
      <c r="BY6" s="830"/>
      <c r="BZ6" s="830"/>
      <c r="CA6" s="830"/>
      <c r="CB6" s="830"/>
      <c r="CC6" s="830"/>
      <c r="CD6" s="830"/>
      <c r="CE6" s="830"/>
      <c r="CF6" s="830"/>
      <c r="CG6" s="831"/>
      <c r="CH6" s="806"/>
      <c r="CI6" s="807"/>
      <c r="CJ6" s="807"/>
      <c r="CK6" s="807"/>
      <c r="CL6" s="808"/>
      <c r="CM6" s="806"/>
      <c r="CN6" s="807"/>
      <c r="CO6" s="807"/>
      <c r="CP6" s="807"/>
      <c r="CQ6" s="808"/>
      <c r="CR6" s="806"/>
      <c r="CS6" s="807"/>
      <c r="CT6" s="807"/>
      <c r="CU6" s="807"/>
      <c r="CV6" s="808"/>
      <c r="CW6" s="806"/>
      <c r="CX6" s="807"/>
      <c r="CY6" s="807"/>
      <c r="CZ6" s="807"/>
      <c r="DA6" s="808"/>
      <c r="DB6" s="806"/>
      <c r="DC6" s="807"/>
      <c r="DD6" s="807"/>
      <c r="DE6" s="807"/>
      <c r="DF6" s="808"/>
      <c r="DG6" s="812"/>
      <c r="DH6" s="813"/>
      <c r="DI6" s="813"/>
      <c r="DJ6" s="813"/>
      <c r="DK6" s="814"/>
      <c r="DL6" s="812"/>
      <c r="DM6" s="813"/>
      <c r="DN6" s="813"/>
      <c r="DO6" s="813"/>
      <c r="DP6" s="814"/>
      <c r="DQ6" s="806"/>
      <c r="DR6" s="807"/>
      <c r="DS6" s="807"/>
      <c r="DT6" s="807"/>
      <c r="DU6" s="808"/>
      <c r="DV6" s="806"/>
      <c r="DW6" s="807"/>
      <c r="DX6" s="807"/>
      <c r="DY6" s="807"/>
      <c r="DZ6" s="816"/>
      <c r="EA6" s="256"/>
    </row>
    <row r="7" spans="1:131" s="257" customFormat="1" ht="26.25" customHeight="1" thickTop="1">
      <c r="A7" s="260">
        <v>1</v>
      </c>
      <c r="B7" s="817" t="s">
        <v>388</v>
      </c>
      <c r="C7" s="818"/>
      <c r="D7" s="818"/>
      <c r="E7" s="818"/>
      <c r="F7" s="818"/>
      <c r="G7" s="818"/>
      <c r="H7" s="818"/>
      <c r="I7" s="818"/>
      <c r="J7" s="818"/>
      <c r="K7" s="818"/>
      <c r="L7" s="818"/>
      <c r="M7" s="818"/>
      <c r="N7" s="818"/>
      <c r="O7" s="818"/>
      <c r="P7" s="819"/>
      <c r="Q7" s="820">
        <v>33218</v>
      </c>
      <c r="R7" s="821"/>
      <c r="S7" s="821"/>
      <c r="T7" s="821"/>
      <c r="U7" s="821"/>
      <c r="V7" s="821">
        <v>32669</v>
      </c>
      <c r="W7" s="821"/>
      <c r="X7" s="821"/>
      <c r="Y7" s="821"/>
      <c r="Z7" s="821"/>
      <c r="AA7" s="821">
        <v>549</v>
      </c>
      <c r="AB7" s="821"/>
      <c r="AC7" s="821"/>
      <c r="AD7" s="821"/>
      <c r="AE7" s="822"/>
      <c r="AF7" s="823">
        <v>419</v>
      </c>
      <c r="AG7" s="824"/>
      <c r="AH7" s="824"/>
      <c r="AI7" s="824"/>
      <c r="AJ7" s="825"/>
      <c r="AK7" s="860">
        <v>1803</v>
      </c>
      <c r="AL7" s="861"/>
      <c r="AM7" s="861"/>
      <c r="AN7" s="861"/>
      <c r="AO7" s="861"/>
      <c r="AP7" s="861">
        <v>25865</v>
      </c>
      <c r="AQ7" s="861"/>
      <c r="AR7" s="861"/>
      <c r="AS7" s="861"/>
      <c r="AT7" s="861"/>
      <c r="AU7" s="862"/>
      <c r="AV7" s="862"/>
      <c r="AW7" s="862"/>
      <c r="AX7" s="862"/>
      <c r="AY7" s="863"/>
      <c r="AZ7" s="254"/>
      <c r="BA7" s="254"/>
      <c r="BB7" s="254"/>
      <c r="BC7" s="254"/>
      <c r="BD7" s="254"/>
      <c r="BE7" s="255"/>
      <c r="BF7" s="255"/>
      <c r="BG7" s="255"/>
      <c r="BH7" s="255"/>
      <c r="BI7" s="255"/>
      <c r="BJ7" s="255"/>
      <c r="BK7" s="255"/>
      <c r="BL7" s="255"/>
      <c r="BM7" s="255"/>
      <c r="BN7" s="255"/>
      <c r="BO7" s="255"/>
      <c r="BP7" s="255"/>
      <c r="BQ7" s="261">
        <v>1</v>
      </c>
      <c r="BR7" s="262"/>
      <c r="BS7" s="864" t="s">
        <v>596</v>
      </c>
      <c r="BT7" s="865"/>
      <c r="BU7" s="865"/>
      <c r="BV7" s="865"/>
      <c r="BW7" s="865"/>
      <c r="BX7" s="865"/>
      <c r="BY7" s="865"/>
      <c r="BZ7" s="865"/>
      <c r="CA7" s="865"/>
      <c r="CB7" s="865"/>
      <c r="CC7" s="865"/>
      <c r="CD7" s="865"/>
      <c r="CE7" s="865"/>
      <c r="CF7" s="865"/>
      <c r="CG7" s="866"/>
      <c r="CH7" s="857">
        <v>3</v>
      </c>
      <c r="CI7" s="858"/>
      <c r="CJ7" s="858"/>
      <c r="CK7" s="858"/>
      <c r="CL7" s="859"/>
      <c r="CM7" s="857">
        <v>42</v>
      </c>
      <c r="CN7" s="858"/>
      <c r="CO7" s="858"/>
      <c r="CP7" s="858"/>
      <c r="CQ7" s="859"/>
      <c r="CR7" s="857">
        <v>17</v>
      </c>
      <c r="CS7" s="858"/>
      <c r="CT7" s="858"/>
      <c r="CU7" s="858"/>
      <c r="CV7" s="859"/>
      <c r="CW7" s="857">
        <v>20</v>
      </c>
      <c r="CX7" s="858"/>
      <c r="CY7" s="858"/>
      <c r="CZ7" s="858"/>
      <c r="DA7" s="859"/>
      <c r="DB7" s="857" t="s">
        <v>577</v>
      </c>
      <c r="DC7" s="858"/>
      <c r="DD7" s="858"/>
      <c r="DE7" s="858"/>
      <c r="DF7" s="859"/>
      <c r="DG7" s="857" t="s">
        <v>577</v>
      </c>
      <c r="DH7" s="858"/>
      <c r="DI7" s="858"/>
      <c r="DJ7" s="858"/>
      <c r="DK7" s="859"/>
      <c r="DL7" s="857" t="s">
        <v>577</v>
      </c>
      <c r="DM7" s="858"/>
      <c r="DN7" s="858"/>
      <c r="DO7" s="858"/>
      <c r="DP7" s="859"/>
      <c r="DQ7" s="857" t="s">
        <v>577</v>
      </c>
      <c r="DR7" s="858"/>
      <c r="DS7" s="858"/>
      <c r="DT7" s="858"/>
      <c r="DU7" s="859"/>
      <c r="DV7" s="838"/>
      <c r="DW7" s="839"/>
      <c r="DX7" s="839"/>
      <c r="DY7" s="839"/>
      <c r="DZ7" s="840"/>
      <c r="EA7" s="256"/>
    </row>
    <row r="8" spans="1:131" s="257" customFormat="1" ht="26.25" customHeight="1">
      <c r="A8" s="263">
        <v>2</v>
      </c>
      <c r="B8" s="841" t="s">
        <v>389</v>
      </c>
      <c r="C8" s="842"/>
      <c r="D8" s="842"/>
      <c r="E8" s="842"/>
      <c r="F8" s="842"/>
      <c r="G8" s="842"/>
      <c r="H8" s="842"/>
      <c r="I8" s="842"/>
      <c r="J8" s="842"/>
      <c r="K8" s="842"/>
      <c r="L8" s="842"/>
      <c r="M8" s="842"/>
      <c r="N8" s="842"/>
      <c r="O8" s="842"/>
      <c r="P8" s="843"/>
      <c r="Q8" s="844">
        <v>4</v>
      </c>
      <c r="R8" s="845"/>
      <c r="S8" s="845"/>
      <c r="T8" s="845"/>
      <c r="U8" s="845"/>
      <c r="V8" s="845">
        <v>4</v>
      </c>
      <c r="W8" s="845"/>
      <c r="X8" s="845"/>
      <c r="Y8" s="845"/>
      <c r="Z8" s="845"/>
      <c r="AA8" s="845" t="s">
        <v>577</v>
      </c>
      <c r="AB8" s="845"/>
      <c r="AC8" s="845"/>
      <c r="AD8" s="845"/>
      <c r="AE8" s="846"/>
      <c r="AF8" s="847" t="s">
        <v>138</v>
      </c>
      <c r="AG8" s="848"/>
      <c r="AH8" s="848"/>
      <c r="AI8" s="848"/>
      <c r="AJ8" s="849"/>
      <c r="AK8" s="850">
        <v>0</v>
      </c>
      <c r="AL8" s="851"/>
      <c r="AM8" s="851"/>
      <c r="AN8" s="851"/>
      <c r="AO8" s="851"/>
      <c r="AP8" s="851" t="s">
        <v>577</v>
      </c>
      <c r="AQ8" s="851"/>
      <c r="AR8" s="851"/>
      <c r="AS8" s="851"/>
      <c r="AT8" s="851"/>
      <c r="AU8" s="852"/>
      <c r="AV8" s="852"/>
      <c r="AW8" s="852"/>
      <c r="AX8" s="852"/>
      <c r="AY8" s="853"/>
      <c r="AZ8" s="254"/>
      <c r="BA8" s="254"/>
      <c r="BB8" s="254"/>
      <c r="BC8" s="254"/>
      <c r="BD8" s="254"/>
      <c r="BE8" s="255"/>
      <c r="BF8" s="255"/>
      <c r="BG8" s="255"/>
      <c r="BH8" s="255"/>
      <c r="BI8" s="255"/>
      <c r="BJ8" s="255"/>
      <c r="BK8" s="255"/>
      <c r="BL8" s="255"/>
      <c r="BM8" s="255"/>
      <c r="BN8" s="255"/>
      <c r="BO8" s="255"/>
      <c r="BP8" s="255"/>
      <c r="BQ8" s="264">
        <v>2</v>
      </c>
      <c r="BR8" s="265"/>
      <c r="BS8" s="854" t="s">
        <v>597</v>
      </c>
      <c r="BT8" s="855"/>
      <c r="BU8" s="855"/>
      <c r="BV8" s="855"/>
      <c r="BW8" s="855"/>
      <c r="BX8" s="855"/>
      <c r="BY8" s="855"/>
      <c r="BZ8" s="855"/>
      <c r="CA8" s="855"/>
      <c r="CB8" s="855"/>
      <c r="CC8" s="855"/>
      <c r="CD8" s="855"/>
      <c r="CE8" s="855"/>
      <c r="CF8" s="855"/>
      <c r="CG8" s="856"/>
      <c r="CH8" s="867">
        <v>0</v>
      </c>
      <c r="CI8" s="868"/>
      <c r="CJ8" s="868"/>
      <c r="CK8" s="868"/>
      <c r="CL8" s="869"/>
      <c r="CM8" s="867">
        <v>212</v>
      </c>
      <c r="CN8" s="868"/>
      <c r="CO8" s="868"/>
      <c r="CP8" s="868"/>
      <c r="CQ8" s="869"/>
      <c r="CR8" s="867">
        <v>127</v>
      </c>
      <c r="CS8" s="868"/>
      <c r="CT8" s="868"/>
      <c r="CU8" s="868"/>
      <c r="CV8" s="869"/>
      <c r="CW8" s="867" t="s">
        <v>577</v>
      </c>
      <c r="CX8" s="868"/>
      <c r="CY8" s="868"/>
      <c r="CZ8" s="868"/>
      <c r="DA8" s="869"/>
      <c r="DB8" s="867" t="s">
        <v>577</v>
      </c>
      <c r="DC8" s="868"/>
      <c r="DD8" s="868"/>
      <c r="DE8" s="868"/>
      <c r="DF8" s="869"/>
      <c r="DG8" s="867" t="s">
        <v>577</v>
      </c>
      <c r="DH8" s="868"/>
      <c r="DI8" s="868"/>
      <c r="DJ8" s="868"/>
      <c r="DK8" s="869"/>
      <c r="DL8" s="867" t="s">
        <v>577</v>
      </c>
      <c r="DM8" s="868"/>
      <c r="DN8" s="868"/>
      <c r="DO8" s="868"/>
      <c r="DP8" s="869"/>
      <c r="DQ8" s="867" t="s">
        <v>577</v>
      </c>
      <c r="DR8" s="868"/>
      <c r="DS8" s="868"/>
      <c r="DT8" s="868"/>
      <c r="DU8" s="869"/>
      <c r="DV8" s="870"/>
      <c r="DW8" s="871"/>
      <c r="DX8" s="871"/>
      <c r="DY8" s="871"/>
      <c r="DZ8" s="872"/>
      <c r="EA8" s="256"/>
    </row>
    <row r="9" spans="1:131" s="257" customFormat="1" ht="26.25" customHeight="1">
      <c r="A9" s="263">
        <v>3</v>
      </c>
      <c r="B9" s="841" t="s">
        <v>390</v>
      </c>
      <c r="C9" s="842"/>
      <c r="D9" s="842"/>
      <c r="E9" s="842"/>
      <c r="F9" s="842"/>
      <c r="G9" s="842"/>
      <c r="H9" s="842"/>
      <c r="I9" s="842"/>
      <c r="J9" s="842"/>
      <c r="K9" s="842"/>
      <c r="L9" s="842"/>
      <c r="M9" s="842"/>
      <c r="N9" s="842"/>
      <c r="O9" s="842"/>
      <c r="P9" s="843"/>
      <c r="Q9" s="844">
        <v>17</v>
      </c>
      <c r="R9" s="845"/>
      <c r="S9" s="845"/>
      <c r="T9" s="845"/>
      <c r="U9" s="845"/>
      <c r="V9" s="845">
        <v>17</v>
      </c>
      <c r="W9" s="845"/>
      <c r="X9" s="845"/>
      <c r="Y9" s="845"/>
      <c r="Z9" s="845"/>
      <c r="AA9" s="845" t="s">
        <v>577</v>
      </c>
      <c r="AB9" s="845"/>
      <c r="AC9" s="845"/>
      <c r="AD9" s="845"/>
      <c r="AE9" s="846"/>
      <c r="AF9" s="847" t="s">
        <v>138</v>
      </c>
      <c r="AG9" s="848"/>
      <c r="AH9" s="848"/>
      <c r="AI9" s="848"/>
      <c r="AJ9" s="849"/>
      <c r="AK9" s="850">
        <v>17</v>
      </c>
      <c r="AL9" s="851"/>
      <c r="AM9" s="851"/>
      <c r="AN9" s="851"/>
      <c r="AO9" s="851"/>
      <c r="AP9" s="851">
        <v>24</v>
      </c>
      <c r="AQ9" s="851"/>
      <c r="AR9" s="851"/>
      <c r="AS9" s="851"/>
      <c r="AT9" s="851"/>
      <c r="AU9" s="852"/>
      <c r="AV9" s="852"/>
      <c r="AW9" s="852"/>
      <c r="AX9" s="852"/>
      <c r="AY9" s="853"/>
      <c r="AZ9" s="254"/>
      <c r="BA9" s="254"/>
      <c r="BB9" s="254"/>
      <c r="BC9" s="254"/>
      <c r="BD9" s="254"/>
      <c r="BE9" s="255"/>
      <c r="BF9" s="255"/>
      <c r="BG9" s="255"/>
      <c r="BH9" s="255"/>
      <c r="BI9" s="255"/>
      <c r="BJ9" s="255"/>
      <c r="BK9" s="255"/>
      <c r="BL9" s="255"/>
      <c r="BM9" s="255"/>
      <c r="BN9" s="255"/>
      <c r="BO9" s="255"/>
      <c r="BP9" s="255"/>
      <c r="BQ9" s="264">
        <v>3</v>
      </c>
      <c r="BR9" s="265"/>
      <c r="BS9" s="854" t="s">
        <v>598</v>
      </c>
      <c r="BT9" s="855"/>
      <c r="BU9" s="855"/>
      <c r="BV9" s="855"/>
      <c r="BW9" s="855"/>
      <c r="BX9" s="855"/>
      <c r="BY9" s="855"/>
      <c r="BZ9" s="855"/>
      <c r="CA9" s="855"/>
      <c r="CB9" s="855"/>
      <c r="CC9" s="855"/>
      <c r="CD9" s="855"/>
      <c r="CE9" s="855"/>
      <c r="CF9" s="855"/>
      <c r="CG9" s="856"/>
      <c r="CH9" s="867">
        <v>0</v>
      </c>
      <c r="CI9" s="868"/>
      <c r="CJ9" s="868"/>
      <c r="CK9" s="868"/>
      <c r="CL9" s="869"/>
      <c r="CM9" s="867">
        <v>20</v>
      </c>
      <c r="CN9" s="868"/>
      <c r="CO9" s="868"/>
      <c r="CP9" s="868"/>
      <c r="CQ9" s="869"/>
      <c r="CR9" s="867">
        <v>7</v>
      </c>
      <c r="CS9" s="868"/>
      <c r="CT9" s="868"/>
      <c r="CU9" s="868"/>
      <c r="CV9" s="869"/>
      <c r="CW9" s="867" t="s">
        <v>577</v>
      </c>
      <c r="CX9" s="868"/>
      <c r="CY9" s="868"/>
      <c r="CZ9" s="868"/>
      <c r="DA9" s="869"/>
      <c r="DB9" s="867" t="s">
        <v>577</v>
      </c>
      <c r="DC9" s="868"/>
      <c r="DD9" s="868"/>
      <c r="DE9" s="868"/>
      <c r="DF9" s="869"/>
      <c r="DG9" s="867" t="s">
        <v>577</v>
      </c>
      <c r="DH9" s="868"/>
      <c r="DI9" s="868"/>
      <c r="DJ9" s="868"/>
      <c r="DK9" s="869"/>
      <c r="DL9" s="867" t="s">
        <v>577</v>
      </c>
      <c r="DM9" s="868"/>
      <c r="DN9" s="868"/>
      <c r="DO9" s="868"/>
      <c r="DP9" s="869"/>
      <c r="DQ9" s="867" t="s">
        <v>577</v>
      </c>
      <c r="DR9" s="868"/>
      <c r="DS9" s="868"/>
      <c r="DT9" s="868"/>
      <c r="DU9" s="869"/>
      <c r="DV9" s="870"/>
      <c r="DW9" s="871"/>
      <c r="DX9" s="871"/>
      <c r="DY9" s="871"/>
      <c r="DZ9" s="872"/>
      <c r="EA9" s="256"/>
    </row>
    <row r="10" spans="1:131" s="257" customFormat="1" ht="26.25" customHeight="1">
      <c r="A10" s="263">
        <v>4</v>
      </c>
      <c r="B10" s="841"/>
      <c r="C10" s="842"/>
      <c r="D10" s="842"/>
      <c r="E10" s="842"/>
      <c r="F10" s="842"/>
      <c r="G10" s="842"/>
      <c r="H10" s="842"/>
      <c r="I10" s="842"/>
      <c r="J10" s="842"/>
      <c r="K10" s="842"/>
      <c r="L10" s="842"/>
      <c r="M10" s="842"/>
      <c r="N10" s="842"/>
      <c r="O10" s="842"/>
      <c r="P10" s="843"/>
      <c r="Q10" s="844"/>
      <c r="R10" s="845"/>
      <c r="S10" s="845"/>
      <c r="T10" s="845"/>
      <c r="U10" s="845"/>
      <c r="V10" s="845"/>
      <c r="W10" s="845"/>
      <c r="X10" s="845"/>
      <c r="Y10" s="845"/>
      <c r="Z10" s="845"/>
      <c r="AA10" s="845"/>
      <c r="AB10" s="845"/>
      <c r="AC10" s="845"/>
      <c r="AD10" s="845"/>
      <c r="AE10" s="846"/>
      <c r="AF10" s="847"/>
      <c r="AG10" s="848"/>
      <c r="AH10" s="848"/>
      <c r="AI10" s="848"/>
      <c r="AJ10" s="849"/>
      <c r="AK10" s="850"/>
      <c r="AL10" s="851"/>
      <c r="AM10" s="851"/>
      <c r="AN10" s="851"/>
      <c r="AO10" s="851"/>
      <c r="AP10" s="851"/>
      <c r="AQ10" s="851"/>
      <c r="AR10" s="851"/>
      <c r="AS10" s="851"/>
      <c r="AT10" s="851"/>
      <c r="AU10" s="852"/>
      <c r="AV10" s="852"/>
      <c r="AW10" s="852"/>
      <c r="AX10" s="852"/>
      <c r="AY10" s="853"/>
      <c r="AZ10" s="254"/>
      <c r="BA10" s="254"/>
      <c r="BB10" s="254"/>
      <c r="BC10" s="254"/>
      <c r="BD10" s="254"/>
      <c r="BE10" s="255"/>
      <c r="BF10" s="255"/>
      <c r="BG10" s="255"/>
      <c r="BH10" s="255"/>
      <c r="BI10" s="255"/>
      <c r="BJ10" s="255"/>
      <c r="BK10" s="255"/>
      <c r="BL10" s="255"/>
      <c r="BM10" s="255"/>
      <c r="BN10" s="255"/>
      <c r="BO10" s="255"/>
      <c r="BP10" s="255"/>
      <c r="BQ10" s="264">
        <v>4</v>
      </c>
      <c r="BR10" s="265"/>
      <c r="BS10" s="854"/>
      <c r="BT10" s="855"/>
      <c r="BU10" s="855"/>
      <c r="BV10" s="855"/>
      <c r="BW10" s="855"/>
      <c r="BX10" s="855"/>
      <c r="BY10" s="855"/>
      <c r="BZ10" s="855"/>
      <c r="CA10" s="855"/>
      <c r="CB10" s="855"/>
      <c r="CC10" s="855"/>
      <c r="CD10" s="855"/>
      <c r="CE10" s="855"/>
      <c r="CF10" s="855"/>
      <c r="CG10" s="856"/>
      <c r="CH10" s="867"/>
      <c r="CI10" s="868"/>
      <c r="CJ10" s="868"/>
      <c r="CK10" s="868"/>
      <c r="CL10" s="869"/>
      <c r="CM10" s="867"/>
      <c r="CN10" s="868"/>
      <c r="CO10" s="868"/>
      <c r="CP10" s="868"/>
      <c r="CQ10" s="869"/>
      <c r="CR10" s="867"/>
      <c r="CS10" s="868"/>
      <c r="CT10" s="868"/>
      <c r="CU10" s="868"/>
      <c r="CV10" s="869"/>
      <c r="CW10" s="867"/>
      <c r="CX10" s="868"/>
      <c r="CY10" s="868"/>
      <c r="CZ10" s="868"/>
      <c r="DA10" s="869"/>
      <c r="DB10" s="867"/>
      <c r="DC10" s="868"/>
      <c r="DD10" s="868"/>
      <c r="DE10" s="868"/>
      <c r="DF10" s="869"/>
      <c r="DG10" s="867"/>
      <c r="DH10" s="868"/>
      <c r="DI10" s="868"/>
      <c r="DJ10" s="868"/>
      <c r="DK10" s="869"/>
      <c r="DL10" s="867"/>
      <c r="DM10" s="868"/>
      <c r="DN10" s="868"/>
      <c r="DO10" s="868"/>
      <c r="DP10" s="869"/>
      <c r="DQ10" s="867"/>
      <c r="DR10" s="868"/>
      <c r="DS10" s="868"/>
      <c r="DT10" s="868"/>
      <c r="DU10" s="869"/>
      <c r="DV10" s="870"/>
      <c r="DW10" s="871"/>
      <c r="DX10" s="871"/>
      <c r="DY10" s="871"/>
      <c r="DZ10" s="872"/>
      <c r="EA10" s="256"/>
    </row>
    <row r="11" spans="1:131" s="257" customFormat="1" ht="26.25" customHeight="1">
      <c r="A11" s="263">
        <v>5</v>
      </c>
      <c r="B11" s="841"/>
      <c r="C11" s="842"/>
      <c r="D11" s="842"/>
      <c r="E11" s="842"/>
      <c r="F11" s="842"/>
      <c r="G11" s="842"/>
      <c r="H11" s="842"/>
      <c r="I11" s="842"/>
      <c r="J11" s="842"/>
      <c r="K11" s="842"/>
      <c r="L11" s="842"/>
      <c r="M11" s="842"/>
      <c r="N11" s="842"/>
      <c r="O11" s="842"/>
      <c r="P11" s="843"/>
      <c r="Q11" s="844"/>
      <c r="R11" s="845"/>
      <c r="S11" s="845"/>
      <c r="T11" s="845"/>
      <c r="U11" s="845"/>
      <c r="V11" s="845"/>
      <c r="W11" s="845"/>
      <c r="X11" s="845"/>
      <c r="Y11" s="845"/>
      <c r="Z11" s="845"/>
      <c r="AA11" s="845"/>
      <c r="AB11" s="845"/>
      <c r="AC11" s="845"/>
      <c r="AD11" s="845"/>
      <c r="AE11" s="846"/>
      <c r="AF11" s="847"/>
      <c r="AG11" s="848"/>
      <c r="AH11" s="848"/>
      <c r="AI11" s="848"/>
      <c r="AJ11" s="849"/>
      <c r="AK11" s="850"/>
      <c r="AL11" s="851"/>
      <c r="AM11" s="851"/>
      <c r="AN11" s="851"/>
      <c r="AO11" s="851"/>
      <c r="AP11" s="851"/>
      <c r="AQ11" s="851"/>
      <c r="AR11" s="851"/>
      <c r="AS11" s="851"/>
      <c r="AT11" s="851"/>
      <c r="AU11" s="852"/>
      <c r="AV11" s="852"/>
      <c r="AW11" s="852"/>
      <c r="AX11" s="852"/>
      <c r="AY11" s="853"/>
      <c r="AZ11" s="254"/>
      <c r="BA11" s="254"/>
      <c r="BB11" s="254"/>
      <c r="BC11" s="254"/>
      <c r="BD11" s="254"/>
      <c r="BE11" s="255"/>
      <c r="BF11" s="255"/>
      <c r="BG11" s="255"/>
      <c r="BH11" s="255"/>
      <c r="BI11" s="255"/>
      <c r="BJ11" s="255"/>
      <c r="BK11" s="255"/>
      <c r="BL11" s="255"/>
      <c r="BM11" s="255"/>
      <c r="BN11" s="255"/>
      <c r="BO11" s="255"/>
      <c r="BP11" s="255"/>
      <c r="BQ11" s="264">
        <v>5</v>
      </c>
      <c r="BR11" s="265"/>
      <c r="BS11" s="854"/>
      <c r="BT11" s="855"/>
      <c r="BU11" s="855"/>
      <c r="BV11" s="855"/>
      <c r="BW11" s="855"/>
      <c r="BX11" s="855"/>
      <c r="BY11" s="855"/>
      <c r="BZ11" s="855"/>
      <c r="CA11" s="855"/>
      <c r="CB11" s="855"/>
      <c r="CC11" s="855"/>
      <c r="CD11" s="855"/>
      <c r="CE11" s="855"/>
      <c r="CF11" s="855"/>
      <c r="CG11" s="856"/>
      <c r="CH11" s="867"/>
      <c r="CI11" s="868"/>
      <c r="CJ11" s="868"/>
      <c r="CK11" s="868"/>
      <c r="CL11" s="869"/>
      <c r="CM11" s="867"/>
      <c r="CN11" s="868"/>
      <c r="CO11" s="868"/>
      <c r="CP11" s="868"/>
      <c r="CQ11" s="869"/>
      <c r="CR11" s="867"/>
      <c r="CS11" s="868"/>
      <c r="CT11" s="868"/>
      <c r="CU11" s="868"/>
      <c r="CV11" s="869"/>
      <c r="CW11" s="867"/>
      <c r="CX11" s="868"/>
      <c r="CY11" s="868"/>
      <c r="CZ11" s="868"/>
      <c r="DA11" s="869"/>
      <c r="DB11" s="867"/>
      <c r="DC11" s="868"/>
      <c r="DD11" s="868"/>
      <c r="DE11" s="868"/>
      <c r="DF11" s="869"/>
      <c r="DG11" s="867"/>
      <c r="DH11" s="868"/>
      <c r="DI11" s="868"/>
      <c r="DJ11" s="868"/>
      <c r="DK11" s="869"/>
      <c r="DL11" s="867"/>
      <c r="DM11" s="868"/>
      <c r="DN11" s="868"/>
      <c r="DO11" s="868"/>
      <c r="DP11" s="869"/>
      <c r="DQ11" s="867"/>
      <c r="DR11" s="868"/>
      <c r="DS11" s="868"/>
      <c r="DT11" s="868"/>
      <c r="DU11" s="869"/>
      <c r="DV11" s="870"/>
      <c r="DW11" s="871"/>
      <c r="DX11" s="871"/>
      <c r="DY11" s="871"/>
      <c r="DZ11" s="872"/>
      <c r="EA11" s="256"/>
    </row>
    <row r="12" spans="1:131" s="257" customFormat="1" ht="26.25" customHeight="1">
      <c r="A12" s="263">
        <v>6</v>
      </c>
      <c r="B12" s="841"/>
      <c r="C12" s="842"/>
      <c r="D12" s="842"/>
      <c r="E12" s="842"/>
      <c r="F12" s="842"/>
      <c r="G12" s="842"/>
      <c r="H12" s="842"/>
      <c r="I12" s="842"/>
      <c r="J12" s="842"/>
      <c r="K12" s="842"/>
      <c r="L12" s="842"/>
      <c r="M12" s="842"/>
      <c r="N12" s="842"/>
      <c r="O12" s="842"/>
      <c r="P12" s="843"/>
      <c r="Q12" s="844"/>
      <c r="R12" s="845"/>
      <c r="S12" s="845"/>
      <c r="T12" s="845"/>
      <c r="U12" s="845"/>
      <c r="V12" s="845"/>
      <c r="W12" s="845"/>
      <c r="X12" s="845"/>
      <c r="Y12" s="845"/>
      <c r="Z12" s="845"/>
      <c r="AA12" s="845"/>
      <c r="AB12" s="845"/>
      <c r="AC12" s="845"/>
      <c r="AD12" s="845"/>
      <c r="AE12" s="846"/>
      <c r="AF12" s="847"/>
      <c r="AG12" s="848"/>
      <c r="AH12" s="848"/>
      <c r="AI12" s="848"/>
      <c r="AJ12" s="849"/>
      <c r="AK12" s="850"/>
      <c r="AL12" s="851"/>
      <c r="AM12" s="851"/>
      <c r="AN12" s="851"/>
      <c r="AO12" s="851"/>
      <c r="AP12" s="851"/>
      <c r="AQ12" s="851"/>
      <c r="AR12" s="851"/>
      <c r="AS12" s="851"/>
      <c r="AT12" s="851"/>
      <c r="AU12" s="852"/>
      <c r="AV12" s="852"/>
      <c r="AW12" s="852"/>
      <c r="AX12" s="852"/>
      <c r="AY12" s="853"/>
      <c r="AZ12" s="254"/>
      <c r="BA12" s="254"/>
      <c r="BB12" s="254"/>
      <c r="BC12" s="254"/>
      <c r="BD12" s="254"/>
      <c r="BE12" s="255"/>
      <c r="BF12" s="255"/>
      <c r="BG12" s="255"/>
      <c r="BH12" s="255"/>
      <c r="BI12" s="255"/>
      <c r="BJ12" s="255"/>
      <c r="BK12" s="255"/>
      <c r="BL12" s="255"/>
      <c r="BM12" s="255"/>
      <c r="BN12" s="255"/>
      <c r="BO12" s="255"/>
      <c r="BP12" s="255"/>
      <c r="BQ12" s="264">
        <v>6</v>
      </c>
      <c r="BR12" s="265"/>
      <c r="BS12" s="854"/>
      <c r="BT12" s="855"/>
      <c r="BU12" s="855"/>
      <c r="BV12" s="855"/>
      <c r="BW12" s="855"/>
      <c r="BX12" s="855"/>
      <c r="BY12" s="855"/>
      <c r="BZ12" s="855"/>
      <c r="CA12" s="855"/>
      <c r="CB12" s="855"/>
      <c r="CC12" s="855"/>
      <c r="CD12" s="855"/>
      <c r="CE12" s="855"/>
      <c r="CF12" s="855"/>
      <c r="CG12" s="856"/>
      <c r="CH12" s="867"/>
      <c r="CI12" s="868"/>
      <c r="CJ12" s="868"/>
      <c r="CK12" s="868"/>
      <c r="CL12" s="869"/>
      <c r="CM12" s="867"/>
      <c r="CN12" s="868"/>
      <c r="CO12" s="868"/>
      <c r="CP12" s="868"/>
      <c r="CQ12" s="869"/>
      <c r="CR12" s="867"/>
      <c r="CS12" s="868"/>
      <c r="CT12" s="868"/>
      <c r="CU12" s="868"/>
      <c r="CV12" s="869"/>
      <c r="CW12" s="867"/>
      <c r="CX12" s="868"/>
      <c r="CY12" s="868"/>
      <c r="CZ12" s="868"/>
      <c r="DA12" s="869"/>
      <c r="DB12" s="867"/>
      <c r="DC12" s="868"/>
      <c r="DD12" s="868"/>
      <c r="DE12" s="868"/>
      <c r="DF12" s="869"/>
      <c r="DG12" s="867"/>
      <c r="DH12" s="868"/>
      <c r="DI12" s="868"/>
      <c r="DJ12" s="868"/>
      <c r="DK12" s="869"/>
      <c r="DL12" s="867"/>
      <c r="DM12" s="868"/>
      <c r="DN12" s="868"/>
      <c r="DO12" s="868"/>
      <c r="DP12" s="869"/>
      <c r="DQ12" s="867"/>
      <c r="DR12" s="868"/>
      <c r="DS12" s="868"/>
      <c r="DT12" s="868"/>
      <c r="DU12" s="869"/>
      <c r="DV12" s="870"/>
      <c r="DW12" s="871"/>
      <c r="DX12" s="871"/>
      <c r="DY12" s="871"/>
      <c r="DZ12" s="872"/>
      <c r="EA12" s="256"/>
    </row>
    <row r="13" spans="1:131" s="257" customFormat="1" ht="26.25" customHeight="1">
      <c r="A13" s="263">
        <v>7</v>
      </c>
      <c r="B13" s="841"/>
      <c r="C13" s="842"/>
      <c r="D13" s="842"/>
      <c r="E13" s="842"/>
      <c r="F13" s="842"/>
      <c r="G13" s="842"/>
      <c r="H13" s="842"/>
      <c r="I13" s="842"/>
      <c r="J13" s="842"/>
      <c r="K13" s="842"/>
      <c r="L13" s="842"/>
      <c r="M13" s="842"/>
      <c r="N13" s="842"/>
      <c r="O13" s="842"/>
      <c r="P13" s="843"/>
      <c r="Q13" s="844"/>
      <c r="R13" s="845"/>
      <c r="S13" s="845"/>
      <c r="T13" s="845"/>
      <c r="U13" s="845"/>
      <c r="V13" s="845"/>
      <c r="W13" s="845"/>
      <c r="X13" s="845"/>
      <c r="Y13" s="845"/>
      <c r="Z13" s="845"/>
      <c r="AA13" s="845"/>
      <c r="AB13" s="845"/>
      <c r="AC13" s="845"/>
      <c r="AD13" s="845"/>
      <c r="AE13" s="846"/>
      <c r="AF13" s="847"/>
      <c r="AG13" s="848"/>
      <c r="AH13" s="848"/>
      <c r="AI13" s="848"/>
      <c r="AJ13" s="849"/>
      <c r="AK13" s="850"/>
      <c r="AL13" s="851"/>
      <c r="AM13" s="851"/>
      <c r="AN13" s="851"/>
      <c r="AO13" s="851"/>
      <c r="AP13" s="851"/>
      <c r="AQ13" s="851"/>
      <c r="AR13" s="851"/>
      <c r="AS13" s="851"/>
      <c r="AT13" s="851"/>
      <c r="AU13" s="852"/>
      <c r="AV13" s="852"/>
      <c r="AW13" s="852"/>
      <c r="AX13" s="852"/>
      <c r="AY13" s="853"/>
      <c r="AZ13" s="254"/>
      <c r="BA13" s="254"/>
      <c r="BB13" s="254"/>
      <c r="BC13" s="254"/>
      <c r="BD13" s="254"/>
      <c r="BE13" s="255"/>
      <c r="BF13" s="255"/>
      <c r="BG13" s="255"/>
      <c r="BH13" s="255"/>
      <c r="BI13" s="255"/>
      <c r="BJ13" s="255"/>
      <c r="BK13" s="255"/>
      <c r="BL13" s="255"/>
      <c r="BM13" s="255"/>
      <c r="BN13" s="255"/>
      <c r="BO13" s="255"/>
      <c r="BP13" s="255"/>
      <c r="BQ13" s="264">
        <v>7</v>
      </c>
      <c r="BR13" s="265"/>
      <c r="BS13" s="854"/>
      <c r="BT13" s="855"/>
      <c r="BU13" s="855"/>
      <c r="BV13" s="855"/>
      <c r="BW13" s="855"/>
      <c r="BX13" s="855"/>
      <c r="BY13" s="855"/>
      <c r="BZ13" s="855"/>
      <c r="CA13" s="855"/>
      <c r="CB13" s="855"/>
      <c r="CC13" s="855"/>
      <c r="CD13" s="855"/>
      <c r="CE13" s="855"/>
      <c r="CF13" s="855"/>
      <c r="CG13" s="856"/>
      <c r="CH13" s="867"/>
      <c r="CI13" s="868"/>
      <c r="CJ13" s="868"/>
      <c r="CK13" s="868"/>
      <c r="CL13" s="869"/>
      <c r="CM13" s="867"/>
      <c r="CN13" s="868"/>
      <c r="CO13" s="868"/>
      <c r="CP13" s="868"/>
      <c r="CQ13" s="869"/>
      <c r="CR13" s="867"/>
      <c r="CS13" s="868"/>
      <c r="CT13" s="868"/>
      <c r="CU13" s="868"/>
      <c r="CV13" s="869"/>
      <c r="CW13" s="867"/>
      <c r="CX13" s="868"/>
      <c r="CY13" s="868"/>
      <c r="CZ13" s="868"/>
      <c r="DA13" s="869"/>
      <c r="DB13" s="867"/>
      <c r="DC13" s="868"/>
      <c r="DD13" s="868"/>
      <c r="DE13" s="868"/>
      <c r="DF13" s="869"/>
      <c r="DG13" s="867"/>
      <c r="DH13" s="868"/>
      <c r="DI13" s="868"/>
      <c r="DJ13" s="868"/>
      <c r="DK13" s="869"/>
      <c r="DL13" s="867"/>
      <c r="DM13" s="868"/>
      <c r="DN13" s="868"/>
      <c r="DO13" s="868"/>
      <c r="DP13" s="869"/>
      <c r="DQ13" s="867"/>
      <c r="DR13" s="868"/>
      <c r="DS13" s="868"/>
      <c r="DT13" s="868"/>
      <c r="DU13" s="869"/>
      <c r="DV13" s="870"/>
      <c r="DW13" s="871"/>
      <c r="DX13" s="871"/>
      <c r="DY13" s="871"/>
      <c r="DZ13" s="872"/>
      <c r="EA13" s="256"/>
    </row>
    <row r="14" spans="1:131" s="257" customFormat="1" ht="26.25" customHeight="1">
      <c r="A14" s="263">
        <v>8</v>
      </c>
      <c r="B14" s="841"/>
      <c r="C14" s="842"/>
      <c r="D14" s="842"/>
      <c r="E14" s="842"/>
      <c r="F14" s="842"/>
      <c r="G14" s="842"/>
      <c r="H14" s="842"/>
      <c r="I14" s="842"/>
      <c r="J14" s="842"/>
      <c r="K14" s="842"/>
      <c r="L14" s="842"/>
      <c r="M14" s="842"/>
      <c r="N14" s="842"/>
      <c r="O14" s="842"/>
      <c r="P14" s="843"/>
      <c r="Q14" s="844"/>
      <c r="R14" s="845"/>
      <c r="S14" s="845"/>
      <c r="T14" s="845"/>
      <c r="U14" s="845"/>
      <c r="V14" s="845"/>
      <c r="W14" s="845"/>
      <c r="X14" s="845"/>
      <c r="Y14" s="845"/>
      <c r="Z14" s="845"/>
      <c r="AA14" s="845"/>
      <c r="AB14" s="845"/>
      <c r="AC14" s="845"/>
      <c r="AD14" s="845"/>
      <c r="AE14" s="846"/>
      <c r="AF14" s="847"/>
      <c r="AG14" s="848"/>
      <c r="AH14" s="848"/>
      <c r="AI14" s="848"/>
      <c r="AJ14" s="849"/>
      <c r="AK14" s="850"/>
      <c r="AL14" s="851"/>
      <c r="AM14" s="851"/>
      <c r="AN14" s="851"/>
      <c r="AO14" s="851"/>
      <c r="AP14" s="851"/>
      <c r="AQ14" s="851"/>
      <c r="AR14" s="851"/>
      <c r="AS14" s="851"/>
      <c r="AT14" s="851"/>
      <c r="AU14" s="852"/>
      <c r="AV14" s="852"/>
      <c r="AW14" s="852"/>
      <c r="AX14" s="852"/>
      <c r="AY14" s="853"/>
      <c r="AZ14" s="254"/>
      <c r="BA14" s="254"/>
      <c r="BB14" s="254"/>
      <c r="BC14" s="254"/>
      <c r="BD14" s="254"/>
      <c r="BE14" s="255"/>
      <c r="BF14" s="255"/>
      <c r="BG14" s="255"/>
      <c r="BH14" s="255"/>
      <c r="BI14" s="255"/>
      <c r="BJ14" s="255"/>
      <c r="BK14" s="255"/>
      <c r="BL14" s="255"/>
      <c r="BM14" s="255"/>
      <c r="BN14" s="255"/>
      <c r="BO14" s="255"/>
      <c r="BP14" s="255"/>
      <c r="BQ14" s="264">
        <v>8</v>
      </c>
      <c r="BR14" s="265"/>
      <c r="BS14" s="854"/>
      <c r="BT14" s="855"/>
      <c r="BU14" s="855"/>
      <c r="BV14" s="855"/>
      <c r="BW14" s="855"/>
      <c r="BX14" s="855"/>
      <c r="BY14" s="855"/>
      <c r="BZ14" s="855"/>
      <c r="CA14" s="855"/>
      <c r="CB14" s="855"/>
      <c r="CC14" s="855"/>
      <c r="CD14" s="855"/>
      <c r="CE14" s="855"/>
      <c r="CF14" s="855"/>
      <c r="CG14" s="856"/>
      <c r="CH14" s="867"/>
      <c r="CI14" s="868"/>
      <c r="CJ14" s="868"/>
      <c r="CK14" s="868"/>
      <c r="CL14" s="869"/>
      <c r="CM14" s="867"/>
      <c r="CN14" s="868"/>
      <c r="CO14" s="868"/>
      <c r="CP14" s="868"/>
      <c r="CQ14" s="869"/>
      <c r="CR14" s="867"/>
      <c r="CS14" s="868"/>
      <c r="CT14" s="868"/>
      <c r="CU14" s="868"/>
      <c r="CV14" s="869"/>
      <c r="CW14" s="867"/>
      <c r="CX14" s="868"/>
      <c r="CY14" s="868"/>
      <c r="CZ14" s="868"/>
      <c r="DA14" s="869"/>
      <c r="DB14" s="867"/>
      <c r="DC14" s="868"/>
      <c r="DD14" s="868"/>
      <c r="DE14" s="868"/>
      <c r="DF14" s="869"/>
      <c r="DG14" s="867"/>
      <c r="DH14" s="868"/>
      <c r="DI14" s="868"/>
      <c r="DJ14" s="868"/>
      <c r="DK14" s="869"/>
      <c r="DL14" s="867"/>
      <c r="DM14" s="868"/>
      <c r="DN14" s="868"/>
      <c r="DO14" s="868"/>
      <c r="DP14" s="869"/>
      <c r="DQ14" s="867"/>
      <c r="DR14" s="868"/>
      <c r="DS14" s="868"/>
      <c r="DT14" s="868"/>
      <c r="DU14" s="869"/>
      <c r="DV14" s="870"/>
      <c r="DW14" s="871"/>
      <c r="DX14" s="871"/>
      <c r="DY14" s="871"/>
      <c r="DZ14" s="872"/>
      <c r="EA14" s="256"/>
    </row>
    <row r="15" spans="1:131" s="257" customFormat="1" ht="26.25" customHeight="1">
      <c r="A15" s="263">
        <v>9</v>
      </c>
      <c r="B15" s="841"/>
      <c r="C15" s="842"/>
      <c r="D15" s="842"/>
      <c r="E15" s="842"/>
      <c r="F15" s="842"/>
      <c r="G15" s="842"/>
      <c r="H15" s="842"/>
      <c r="I15" s="842"/>
      <c r="J15" s="842"/>
      <c r="K15" s="842"/>
      <c r="L15" s="842"/>
      <c r="M15" s="842"/>
      <c r="N15" s="842"/>
      <c r="O15" s="842"/>
      <c r="P15" s="843"/>
      <c r="Q15" s="844"/>
      <c r="R15" s="845"/>
      <c r="S15" s="845"/>
      <c r="T15" s="845"/>
      <c r="U15" s="845"/>
      <c r="V15" s="845"/>
      <c r="W15" s="845"/>
      <c r="X15" s="845"/>
      <c r="Y15" s="845"/>
      <c r="Z15" s="845"/>
      <c r="AA15" s="845"/>
      <c r="AB15" s="845"/>
      <c r="AC15" s="845"/>
      <c r="AD15" s="845"/>
      <c r="AE15" s="846"/>
      <c r="AF15" s="847"/>
      <c r="AG15" s="848"/>
      <c r="AH15" s="848"/>
      <c r="AI15" s="848"/>
      <c r="AJ15" s="849"/>
      <c r="AK15" s="850"/>
      <c r="AL15" s="851"/>
      <c r="AM15" s="851"/>
      <c r="AN15" s="851"/>
      <c r="AO15" s="851"/>
      <c r="AP15" s="851"/>
      <c r="AQ15" s="851"/>
      <c r="AR15" s="851"/>
      <c r="AS15" s="851"/>
      <c r="AT15" s="851"/>
      <c r="AU15" s="852"/>
      <c r="AV15" s="852"/>
      <c r="AW15" s="852"/>
      <c r="AX15" s="852"/>
      <c r="AY15" s="853"/>
      <c r="AZ15" s="254"/>
      <c r="BA15" s="254"/>
      <c r="BB15" s="254"/>
      <c r="BC15" s="254"/>
      <c r="BD15" s="254"/>
      <c r="BE15" s="255"/>
      <c r="BF15" s="255"/>
      <c r="BG15" s="255"/>
      <c r="BH15" s="255"/>
      <c r="BI15" s="255"/>
      <c r="BJ15" s="255"/>
      <c r="BK15" s="255"/>
      <c r="BL15" s="255"/>
      <c r="BM15" s="255"/>
      <c r="BN15" s="255"/>
      <c r="BO15" s="255"/>
      <c r="BP15" s="255"/>
      <c r="BQ15" s="264">
        <v>9</v>
      </c>
      <c r="BR15" s="265"/>
      <c r="BS15" s="854"/>
      <c r="BT15" s="855"/>
      <c r="BU15" s="855"/>
      <c r="BV15" s="855"/>
      <c r="BW15" s="855"/>
      <c r="BX15" s="855"/>
      <c r="BY15" s="855"/>
      <c r="BZ15" s="855"/>
      <c r="CA15" s="855"/>
      <c r="CB15" s="855"/>
      <c r="CC15" s="855"/>
      <c r="CD15" s="855"/>
      <c r="CE15" s="855"/>
      <c r="CF15" s="855"/>
      <c r="CG15" s="856"/>
      <c r="CH15" s="867"/>
      <c r="CI15" s="868"/>
      <c r="CJ15" s="868"/>
      <c r="CK15" s="868"/>
      <c r="CL15" s="869"/>
      <c r="CM15" s="867"/>
      <c r="CN15" s="868"/>
      <c r="CO15" s="868"/>
      <c r="CP15" s="868"/>
      <c r="CQ15" s="869"/>
      <c r="CR15" s="867"/>
      <c r="CS15" s="868"/>
      <c r="CT15" s="868"/>
      <c r="CU15" s="868"/>
      <c r="CV15" s="869"/>
      <c r="CW15" s="867"/>
      <c r="CX15" s="868"/>
      <c r="CY15" s="868"/>
      <c r="CZ15" s="868"/>
      <c r="DA15" s="869"/>
      <c r="DB15" s="867"/>
      <c r="DC15" s="868"/>
      <c r="DD15" s="868"/>
      <c r="DE15" s="868"/>
      <c r="DF15" s="869"/>
      <c r="DG15" s="867"/>
      <c r="DH15" s="868"/>
      <c r="DI15" s="868"/>
      <c r="DJ15" s="868"/>
      <c r="DK15" s="869"/>
      <c r="DL15" s="867"/>
      <c r="DM15" s="868"/>
      <c r="DN15" s="868"/>
      <c r="DO15" s="868"/>
      <c r="DP15" s="869"/>
      <c r="DQ15" s="867"/>
      <c r="DR15" s="868"/>
      <c r="DS15" s="868"/>
      <c r="DT15" s="868"/>
      <c r="DU15" s="869"/>
      <c r="DV15" s="870"/>
      <c r="DW15" s="871"/>
      <c r="DX15" s="871"/>
      <c r="DY15" s="871"/>
      <c r="DZ15" s="872"/>
      <c r="EA15" s="256"/>
    </row>
    <row r="16" spans="1:131" s="257" customFormat="1" ht="26.25" customHeight="1">
      <c r="A16" s="263">
        <v>10</v>
      </c>
      <c r="B16" s="841"/>
      <c r="C16" s="842"/>
      <c r="D16" s="842"/>
      <c r="E16" s="842"/>
      <c r="F16" s="842"/>
      <c r="G16" s="842"/>
      <c r="H16" s="842"/>
      <c r="I16" s="842"/>
      <c r="J16" s="842"/>
      <c r="K16" s="842"/>
      <c r="L16" s="842"/>
      <c r="M16" s="842"/>
      <c r="N16" s="842"/>
      <c r="O16" s="842"/>
      <c r="P16" s="843"/>
      <c r="Q16" s="844"/>
      <c r="R16" s="845"/>
      <c r="S16" s="845"/>
      <c r="T16" s="845"/>
      <c r="U16" s="845"/>
      <c r="V16" s="845"/>
      <c r="W16" s="845"/>
      <c r="X16" s="845"/>
      <c r="Y16" s="845"/>
      <c r="Z16" s="845"/>
      <c r="AA16" s="845"/>
      <c r="AB16" s="845"/>
      <c r="AC16" s="845"/>
      <c r="AD16" s="845"/>
      <c r="AE16" s="846"/>
      <c r="AF16" s="847"/>
      <c r="AG16" s="848"/>
      <c r="AH16" s="848"/>
      <c r="AI16" s="848"/>
      <c r="AJ16" s="849"/>
      <c r="AK16" s="850"/>
      <c r="AL16" s="851"/>
      <c r="AM16" s="851"/>
      <c r="AN16" s="851"/>
      <c r="AO16" s="851"/>
      <c r="AP16" s="851"/>
      <c r="AQ16" s="851"/>
      <c r="AR16" s="851"/>
      <c r="AS16" s="851"/>
      <c r="AT16" s="851"/>
      <c r="AU16" s="852"/>
      <c r="AV16" s="852"/>
      <c r="AW16" s="852"/>
      <c r="AX16" s="852"/>
      <c r="AY16" s="853"/>
      <c r="AZ16" s="254"/>
      <c r="BA16" s="254"/>
      <c r="BB16" s="254"/>
      <c r="BC16" s="254"/>
      <c r="BD16" s="254"/>
      <c r="BE16" s="255"/>
      <c r="BF16" s="255"/>
      <c r="BG16" s="255"/>
      <c r="BH16" s="255"/>
      <c r="BI16" s="255"/>
      <c r="BJ16" s="255"/>
      <c r="BK16" s="255"/>
      <c r="BL16" s="255"/>
      <c r="BM16" s="255"/>
      <c r="BN16" s="255"/>
      <c r="BO16" s="255"/>
      <c r="BP16" s="255"/>
      <c r="BQ16" s="264">
        <v>10</v>
      </c>
      <c r="BR16" s="265"/>
      <c r="BS16" s="854"/>
      <c r="BT16" s="855"/>
      <c r="BU16" s="855"/>
      <c r="BV16" s="855"/>
      <c r="BW16" s="855"/>
      <c r="BX16" s="855"/>
      <c r="BY16" s="855"/>
      <c r="BZ16" s="855"/>
      <c r="CA16" s="855"/>
      <c r="CB16" s="855"/>
      <c r="CC16" s="855"/>
      <c r="CD16" s="855"/>
      <c r="CE16" s="855"/>
      <c r="CF16" s="855"/>
      <c r="CG16" s="856"/>
      <c r="CH16" s="867"/>
      <c r="CI16" s="868"/>
      <c r="CJ16" s="868"/>
      <c r="CK16" s="868"/>
      <c r="CL16" s="869"/>
      <c r="CM16" s="867"/>
      <c r="CN16" s="868"/>
      <c r="CO16" s="868"/>
      <c r="CP16" s="868"/>
      <c r="CQ16" s="869"/>
      <c r="CR16" s="867"/>
      <c r="CS16" s="868"/>
      <c r="CT16" s="868"/>
      <c r="CU16" s="868"/>
      <c r="CV16" s="869"/>
      <c r="CW16" s="867"/>
      <c r="CX16" s="868"/>
      <c r="CY16" s="868"/>
      <c r="CZ16" s="868"/>
      <c r="DA16" s="869"/>
      <c r="DB16" s="867"/>
      <c r="DC16" s="868"/>
      <c r="DD16" s="868"/>
      <c r="DE16" s="868"/>
      <c r="DF16" s="869"/>
      <c r="DG16" s="867"/>
      <c r="DH16" s="868"/>
      <c r="DI16" s="868"/>
      <c r="DJ16" s="868"/>
      <c r="DK16" s="869"/>
      <c r="DL16" s="867"/>
      <c r="DM16" s="868"/>
      <c r="DN16" s="868"/>
      <c r="DO16" s="868"/>
      <c r="DP16" s="869"/>
      <c r="DQ16" s="867"/>
      <c r="DR16" s="868"/>
      <c r="DS16" s="868"/>
      <c r="DT16" s="868"/>
      <c r="DU16" s="869"/>
      <c r="DV16" s="870"/>
      <c r="DW16" s="871"/>
      <c r="DX16" s="871"/>
      <c r="DY16" s="871"/>
      <c r="DZ16" s="872"/>
      <c r="EA16" s="256"/>
    </row>
    <row r="17" spans="1:131" s="257" customFormat="1" ht="26.25" customHeight="1">
      <c r="A17" s="263">
        <v>11</v>
      </c>
      <c r="B17" s="841"/>
      <c r="C17" s="842"/>
      <c r="D17" s="842"/>
      <c r="E17" s="842"/>
      <c r="F17" s="842"/>
      <c r="G17" s="842"/>
      <c r="H17" s="842"/>
      <c r="I17" s="842"/>
      <c r="J17" s="842"/>
      <c r="K17" s="842"/>
      <c r="L17" s="842"/>
      <c r="M17" s="842"/>
      <c r="N17" s="842"/>
      <c r="O17" s="842"/>
      <c r="P17" s="843"/>
      <c r="Q17" s="844"/>
      <c r="R17" s="845"/>
      <c r="S17" s="845"/>
      <c r="T17" s="845"/>
      <c r="U17" s="845"/>
      <c r="V17" s="845"/>
      <c r="W17" s="845"/>
      <c r="X17" s="845"/>
      <c r="Y17" s="845"/>
      <c r="Z17" s="845"/>
      <c r="AA17" s="845"/>
      <c r="AB17" s="845"/>
      <c r="AC17" s="845"/>
      <c r="AD17" s="845"/>
      <c r="AE17" s="846"/>
      <c r="AF17" s="847"/>
      <c r="AG17" s="848"/>
      <c r="AH17" s="848"/>
      <c r="AI17" s="848"/>
      <c r="AJ17" s="849"/>
      <c r="AK17" s="850"/>
      <c r="AL17" s="851"/>
      <c r="AM17" s="851"/>
      <c r="AN17" s="851"/>
      <c r="AO17" s="851"/>
      <c r="AP17" s="851"/>
      <c r="AQ17" s="851"/>
      <c r="AR17" s="851"/>
      <c r="AS17" s="851"/>
      <c r="AT17" s="851"/>
      <c r="AU17" s="852"/>
      <c r="AV17" s="852"/>
      <c r="AW17" s="852"/>
      <c r="AX17" s="852"/>
      <c r="AY17" s="853"/>
      <c r="AZ17" s="254"/>
      <c r="BA17" s="254"/>
      <c r="BB17" s="254"/>
      <c r="BC17" s="254"/>
      <c r="BD17" s="254"/>
      <c r="BE17" s="255"/>
      <c r="BF17" s="255"/>
      <c r="BG17" s="255"/>
      <c r="BH17" s="255"/>
      <c r="BI17" s="255"/>
      <c r="BJ17" s="255"/>
      <c r="BK17" s="255"/>
      <c r="BL17" s="255"/>
      <c r="BM17" s="255"/>
      <c r="BN17" s="255"/>
      <c r="BO17" s="255"/>
      <c r="BP17" s="255"/>
      <c r="BQ17" s="264">
        <v>11</v>
      </c>
      <c r="BR17" s="265"/>
      <c r="BS17" s="854"/>
      <c r="BT17" s="855"/>
      <c r="BU17" s="855"/>
      <c r="BV17" s="855"/>
      <c r="BW17" s="855"/>
      <c r="BX17" s="855"/>
      <c r="BY17" s="855"/>
      <c r="BZ17" s="855"/>
      <c r="CA17" s="855"/>
      <c r="CB17" s="855"/>
      <c r="CC17" s="855"/>
      <c r="CD17" s="855"/>
      <c r="CE17" s="855"/>
      <c r="CF17" s="855"/>
      <c r="CG17" s="856"/>
      <c r="CH17" s="867"/>
      <c r="CI17" s="868"/>
      <c r="CJ17" s="868"/>
      <c r="CK17" s="868"/>
      <c r="CL17" s="869"/>
      <c r="CM17" s="867"/>
      <c r="CN17" s="868"/>
      <c r="CO17" s="868"/>
      <c r="CP17" s="868"/>
      <c r="CQ17" s="869"/>
      <c r="CR17" s="867"/>
      <c r="CS17" s="868"/>
      <c r="CT17" s="868"/>
      <c r="CU17" s="868"/>
      <c r="CV17" s="869"/>
      <c r="CW17" s="867"/>
      <c r="CX17" s="868"/>
      <c r="CY17" s="868"/>
      <c r="CZ17" s="868"/>
      <c r="DA17" s="869"/>
      <c r="DB17" s="867"/>
      <c r="DC17" s="868"/>
      <c r="DD17" s="868"/>
      <c r="DE17" s="868"/>
      <c r="DF17" s="869"/>
      <c r="DG17" s="867"/>
      <c r="DH17" s="868"/>
      <c r="DI17" s="868"/>
      <c r="DJ17" s="868"/>
      <c r="DK17" s="869"/>
      <c r="DL17" s="867"/>
      <c r="DM17" s="868"/>
      <c r="DN17" s="868"/>
      <c r="DO17" s="868"/>
      <c r="DP17" s="869"/>
      <c r="DQ17" s="867"/>
      <c r="DR17" s="868"/>
      <c r="DS17" s="868"/>
      <c r="DT17" s="868"/>
      <c r="DU17" s="869"/>
      <c r="DV17" s="870"/>
      <c r="DW17" s="871"/>
      <c r="DX17" s="871"/>
      <c r="DY17" s="871"/>
      <c r="DZ17" s="872"/>
      <c r="EA17" s="256"/>
    </row>
    <row r="18" spans="1:131" s="257" customFormat="1" ht="26.25" customHeight="1">
      <c r="A18" s="263">
        <v>12</v>
      </c>
      <c r="B18" s="841"/>
      <c r="C18" s="842"/>
      <c r="D18" s="842"/>
      <c r="E18" s="842"/>
      <c r="F18" s="842"/>
      <c r="G18" s="842"/>
      <c r="H18" s="842"/>
      <c r="I18" s="842"/>
      <c r="J18" s="842"/>
      <c r="K18" s="842"/>
      <c r="L18" s="842"/>
      <c r="M18" s="842"/>
      <c r="N18" s="842"/>
      <c r="O18" s="842"/>
      <c r="P18" s="843"/>
      <c r="Q18" s="844"/>
      <c r="R18" s="845"/>
      <c r="S18" s="845"/>
      <c r="T18" s="845"/>
      <c r="U18" s="845"/>
      <c r="V18" s="845"/>
      <c r="W18" s="845"/>
      <c r="X18" s="845"/>
      <c r="Y18" s="845"/>
      <c r="Z18" s="845"/>
      <c r="AA18" s="845"/>
      <c r="AB18" s="845"/>
      <c r="AC18" s="845"/>
      <c r="AD18" s="845"/>
      <c r="AE18" s="846"/>
      <c r="AF18" s="847"/>
      <c r="AG18" s="848"/>
      <c r="AH18" s="848"/>
      <c r="AI18" s="848"/>
      <c r="AJ18" s="849"/>
      <c r="AK18" s="850"/>
      <c r="AL18" s="851"/>
      <c r="AM18" s="851"/>
      <c r="AN18" s="851"/>
      <c r="AO18" s="851"/>
      <c r="AP18" s="851"/>
      <c r="AQ18" s="851"/>
      <c r="AR18" s="851"/>
      <c r="AS18" s="851"/>
      <c r="AT18" s="851"/>
      <c r="AU18" s="852"/>
      <c r="AV18" s="852"/>
      <c r="AW18" s="852"/>
      <c r="AX18" s="852"/>
      <c r="AY18" s="853"/>
      <c r="AZ18" s="254"/>
      <c r="BA18" s="254"/>
      <c r="BB18" s="254"/>
      <c r="BC18" s="254"/>
      <c r="BD18" s="254"/>
      <c r="BE18" s="255"/>
      <c r="BF18" s="255"/>
      <c r="BG18" s="255"/>
      <c r="BH18" s="255"/>
      <c r="BI18" s="255"/>
      <c r="BJ18" s="255"/>
      <c r="BK18" s="255"/>
      <c r="BL18" s="255"/>
      <c r="BM18" s="255"/>
      <c r="BN18" s="255"/>
      <c r="BO18" s="255"/>
      <c r="BP18" s="255"/>
      <c r="BQ18" s="264">
        <v>12</v>
      </c>
      <c r="BR18" s="265"/>
      <c r="BS18" s="854"/>
      <c r="BT18" s="855"/>
      <c r="BU18" s="855"/>
      <c r="BV18" s="855"/>
      <c r="BW18" s="855"/>
      <c r="BX18" s="855"/>
      <c r="BY18" s="855"/>
      <c r="BZ18" s="855"/>
      <c r="CA18" s="855"/>
      <c r="CB18" s="855"/>
      <c r="CC18" s="855"/>
      <c r="CD18" s="855"/>
      <c r="CE18" s="855"/>
      <c r="CF18" s="855"/>
      <c r="CG18" s="856"/>
      <c r="CH18" s="867"/>
      <c r="CI18" s="868"/>
      <c r="CJ18" s="868"/>
      <c r="CK18" s="868"/>
      <c r="CL18" s="869"/>
      <c r="CM18" s="867"/>
      <c r="CN18" s="868"/>
      <c r="CO18" s="868"/>
      <c r="CP18" s="868"/>
      <c r="CQ18" s="869"/>
      <c r="CR18" s="867"/>
      <c r="CS18" s="868"/>
      <c r="CT18" s="868"/>
      <c r="CU18" s="868"/>
      <c r="CV18" s="869"/>
      <c r="CW18" s="867"/>
      <c r="CX18" s="868"/>
      <c r="CY18" s="868"/>
      <c r="CZ18" s="868"/>
      <c r="DA18" s="869"/>
      <c r="DB18" s="867"/>
      <c r="DC18" s="868"/>
      <c r="DD18" s="868"/>
      <c r="DE18" s="868"/>
      <c r="DF18" s="869"/>
      <c r="DG18" s="867"/>
      <c r="DH18" s="868"/>
      <c r="DI18" s="868"/>
      <c r="DJ18" s="868"/>
      <c r="DK18" s="869"/>
      <c r="DL18" s="867"/>
      <c r="DM18" s="868"/>
      <c r="DN18" s="868"/>
      <c r="DO18" s="868"/>
      <c r="DP18" s="869"/>
      <c r="DQ18" s="867"/>
      <c r="DR18" s="868"/>
      <c r="DS18" s="868"/>
      <c r="DT18" s="868"/>
      <c r="DU18" s="869"/>
      <c r="DV18" s="870"/>
      <c r="DW18" s="871"/>
      <c r="DX18" s="871"/>
      <c r="DY18" s="871"/>
      <c r="DZ18" s="872"/>
      <c r="EA18" s="256"/>
    </row>
    <row r="19" spans="1:131" s="257" customFormat="1" ht="26.25" customHeight="1">
      <c r="A19" s="263">
        <v>13</v>
      </c>
      <c r="B19" s="841"/>
      <c r="C19" s="842"/>
      <c r="D19" s="842"/>
      <c r="E19" s="842"/>
      <c r="F19" s="842"/>
      <c r="G19" s="842"/>
      <c r="H19" s="842"/>
      <c r="I19" s="842"/>
      <c r="J19" s="842"/>
      <c r="K19" s="842"/>
      <c r="L19" s="842"/>
      <c r="M19" s="842"/>
      <c r="N19" s="842"/>
      <c r="O19" s="842"/>
      <c r="P19" s="843"/>
      <c r="Q19" s="844"/>
      <c r="R19" s="845"/>
      <c r="S19" s="845"/>
      <c r="T19" s="845"/>
      <c r="U19" s="845"/>
      <c r="V19" s="845"/>
      <c r="W19" s="845"/>
      <c r="X19" s="845"/>
      <c r="Y19" s="845"/>
      <c r="Z19" s="845"/>
      <c r="AA19" s="845"/>
      <c r="AB19" s="845"/>
      <c r="AC19" s="845"/>
      <c r="AD19" s="845"/>
      <c r="AE19" s="846"/>
      <c r="AF19" s="847"/>
      <c r="AG19" s="848"/>
      <c r="AH19" s="848"/>
      <c r="AI19" s="848"/>
      <c r="AJ19" s="849"/>
      <c r="AK19" s="850"/>
      <c r="AL19" s="851"/>
      <c r="AM19" s="851"/>
      <c r="AN19" s="851"/>
      <c r="AO19" s="851"/>
      <c r="AP19" s="851"/>
      <c r="AQ19" s="851"/>
      <c r="AR19" s="851"/>
      <c r="AS19" s="851"/>
      <c r="AT19" s="851"/>
      <c r="AU19" s="852"/>
      <c r="AV19" s="852"/>
      <c r="AW19" s="852"/>
      <c r="AX19" s="852"/>
      <c r="AY19" s="853"/>
      <c r="AZ19" s="254"/>
      <c r="BA19" s="254"/>
      <c r="BB19" s="254"/>
      <c r="BC19" s="254"/>
      <c r="BD19" s="254"/>
      <c r="BE19" s="255"/>
      <c r="BF19" s="255"/>
      <c r="BG19" s="255"/>
      <c r="BH19" s="255"/>
      <c r="BI19" s="255"/>
      <c r="BJ19" s="255"/>
      <c r="BK19" s="255"/>
      <c r="BL19" s="255"/>
      <c r="BM19" s="255"/>
      <c r="BN19" s="255"/>
      <c r="BO19" s="255"/>
      <c r="BP19" s="255"/>
      <c r="BQ19" s="264">
        <v>13</v>
      </c>
      <c r="BR19" s="265"/>
      <c r="BS19" s="854"/>
      <c r="BT19" s="855"/>
      <c r="BU19" s="855"/>
      <c r="BV19" s="855"/>
      <c r="BW19" s="855"/>
      <c r="BX19" s="855"/>
      <c r="BY19" s="855"/>
      <c r="BZ19" s="855"/>
      <c r="CA19" s="855"/>
      <c r="CB19" s="855"/>
      <c r="CC19" s="855"/>
      <c r="CD19" s="855"/>
      <c r="CE19" s="855"/>
      <c r="CF19" s="855"/>
      <c r="CG19" s="856"/>
      <c r="CH19" s="867"/>
      <c r="CI19" s="868"/>
      <c r="CJ19" s="868"/>
      <c r="CK19" s="868"/>
      <c r="CL19" s="869"/>
      <c r="CM19" s="867"/>
      <c r="CN19" s="868"/>
      <c r="CO19" s="868"/>
      <c r="CP19" s="868"/>
      <c r="CQ19" s="869"/>
      <c r="CR19" s="867"/>
      <c r="CS19" s="868"/>
      <c r="CT19" s="868"/>
      <c r="CU19" s="868"/>
      <c r="CV19" s="869"/>
      <c r="CW19" s="867"/>
      <c r="CX19" s="868"/>
      <c r="CY19" s="868"/>
      <c r="CZ19" s="868"/>
      <c r="DA19" s="869"/>
      <c r="DB19" s="867"/>
      <c r="DC19" s="868"/>
      <c r="DD19" s="868"/>
      <c r="DE19" s="868"/>
      <c r="DF19" s="869"/>
      <c r="DG19" s="867"/>
      <c r="DH19" s="868"/>
      <c r="DI19" s="868"/>
      <c r="DJ19" s="868"/>
      <c r="DK19" s="869"/>
      <c r="DL19" s="867"/>
      <c r="DM19" s="868"/>
      <c r="DN19" s="868"/>
      <c r="DO19" s="868"/>
      <c r="DP19" s="869"/>
      <c r="DQ19" s="867"/>
      <c r="DR19" s="868"/>
      <c r="DS19" s="868"/>
      <c r="DT19" s="868"/>
      <c r="DU19" s="869"/>
      <c r="DV19" s="870"/>
      <c r="DW19" s="871"/>
      <c r="DX19" s="871"/>
      <c r="DY19" s="871"/>
      <c r="DZ19" s="872"/>
      <c r="EA19" s="256"/>
    </row>
    <row r="20" spans="1:131" s="257" customFormat="1" ht="26.25" customHeight="1">
      <c r="A20" s="263">
        <v>14</v>
      </c>
      <c r="B20" s="841"/>
      <c r="C20" s="842"/>
      <c r="D20" s="842"/>
      <c r="E20" s="842"/>
      <c r="F20" s="842"/>
      <c r="G20" s="842"/>
      <c r="H20" s="842"/>
      <c r="I20" s="842"/>
      <c r="J20" s="842"/>
      <c r="K20" s="842"/>
      <c r="L20" s="842"/>
      <c r="M20" s="842"/>
      <c r="N20" s="842"/>
      <c r="O20" s="842"/>
      <c r="P20" s="843"/>
      <c r="Q20" s="844"/>
      <c r="R20" s="845"/>
      <c r="S20" s="845"/>
      <c r="T20" s="845"/>
      <c r="U20" s="845"/>
      <c r="V20" s="845"/>
      <c r="W20" s="845"/>
      <c r="X20" s="845"/>
      <c r="Y20" s="845"/>
      <c r="Z20" s="845"/>
      <c r="AA20" s="845"/>
      <c r="AB20" s="845"/>
      <c r="AC20" s="845"/>
      <c r="AD20" s="845"/>
      <c r="AE20" s="846"/>
      <c r="AF20" s="847"/>
      <c r="AG20" s="848"/>
      <c r="AH20" s="848"/>
      <c r="AI20" s="848"/>
      <c r="AJ20" s="849"/>
      <c r="AK20" s="850"/>
      <c r="AL20" s="851"/>
      <c r="AM20" s="851"/>
      <c r="AN20" s="851"/>
      <c r="AO20" s="851"/>
      <c r="AP20" s="851"/>
      <c r="AQ20" s="851"/>
      <c r="AR20" s="851"/>
      <c r="AS20" s="851"/>
      <c r="AT20" s="851"/>
      <c r="AU20" s="852"/>
      <c r="AV20" s="852"/>
      <c r="AW20" s="852"/>
      <c r="AX20" s="852"/>
      <c r="AY20" s="853"/>
      <c r="AZ20" s="254"/>
      <c r="BA20" s="254"/>
      <c r="BB20" s="254"/>
      <c r="BC20" s="254"/>
      <c r="BD20" s="254"/>
      <c r="BE20" s="255"/>
      <c r="BF20" s="255"/>
      <c r="BG20" s="255"/>
      <c r="BH20" s="255"/>
      <c r="BI20" s="255"/>
      <c r="BJ20" s="255"/>
      <c r="BK20" s="255"/>
      <c r="BL20" s="255"/>
      <c r="BM20" s="255"/>
      <c r="BN20" s="255"/>
      <c r="BO20" s="255"/>
      <c r="BP20" s="255"/>
      <c r="BQ20" s="264">
        <v>14</v>
      </c>
      <c r="BR20" s="265"/>
      <c r="BS20" s="854"/>
      <c r="BT20" s="855"/>
      <c r="BU20" s="855"/>
      <c r="BV20" s="855"/>
      <c r="BW20" s="855"/>
      <c r="BX20" s="855"/>
      <c r="BY20" s="855"/>
      <c r="BZ20" s="855"/>
      <c r="CA20" s="855"/>
      <c r="CB20" s="855"/>
      <c r="CC20" s="855"/>
      <c r="CD20" s="855"/>
      <c r="CE20" s="855"/>
      <c r="CF20" s="855"/>
      <c r="CG20" s="856"/>
      <c r="CH20" s="867"/>
      <c r="CI20" s="868"/>
      <c r="CJ20" s="868"/>
      <c r="CK20" s="868"/>
      <c r="CL20" s="869"/>
      <c r="CM20" s="867"/>
      <c r="CN20" s="868"/>
      <c r="CO20" s="868"/>
      <c r="CP20" s="868"/>
      <c r="CQ20" s="869"/>
      <c r="CR20" s="867"/>
      <c r="CS20" s="868"/>
      <c r="CT20" s="868"/>
      <c r="CU20" s="868"/>
      <c r="CV20" s="869"/>
      <c r="CW20" s="867"/>
      <c r="CX20" s="868"/>
      <c r="CY20" s="868"/>
      <c r="CZ20" s="868"/>
      <c r="DA20" s="869"/>
      <c r="DB20" s="867"/>
      <c r="DC20" s="868"/>
      <c r="DD20" s="868"/>
      <c r="DE20" s="868"/>
      <c r="DF20" s="869"/>
      <c r="DG20" s="867"/>
      <c r="DH20" s="868"/>
      <c r="DI20" s="868"/>
      <c r="DJ20" s="868"/>
      <c r="DK20" s="869"/>
      <c r="DL20" s="867"/>
      <c r="DM20" s="868"/>
      <c r="DN20" s="868"/>
      <c r="DO20" s="868"/>
      <c r="DP20" s="869"/>
      <c r="DQ20" s="867"/>
      <c r="DR20" s="868"/>
      <c r="DS20" s="868"/>
      <c r="DT20" s="868"/>
      <c r="DU20" s="869"/>
      <c r="DV20" s="870"/>
      <c r="DW20" s="871"/>
      <c r="DX20" s="871"/>
      <c r="DY20" s="871"/>
      <c r="DZ20" s="872"/>
      <c r="EA20" s="256"/>
    </row>
    <row r="21" spans="1:131" s="257" customFormat="1" ht="26.25" customHeight="1" thickBot="1">
      <c r="A21" s="263">
        <v>15</v>
      </c>
      <c r="B21" s="841"/>
      <c r="C21" s="842"/>
      <c r="D21" s="842"/>
      <c r="E21" s="842"/>
      <c r="F21" s="842"/>
      <c r="G21" s="842"/>
      <c r="H21" s="842"/>
      <c r="I21" s="842"/>
      <c r="J21" s="842"/>
      <c r="K21" s="842"/>
      <c r="L21" s="842"/>
      <c r="M21" s="842"/>
      <c r="N21" s="842"/>
      <c r="O21" s="842"/>
      <c r="P21" s="843"/>
      <c r="Q21" s="844"/>
      <c r="R21" s="845"/>
      <c r="S21" s="845"/>
      <c r="T21" s="845"/>
      <c r="U21" s="845"/>
      <c r="V21" s="845"/>
      <c r="W21" s="845"/>
      <c r="X21" s="845"/>
      <c r="Y21" s="845"/>
      <c r="Z21" s="845"/>
      <c r="AA21" s="845"/>
      <c r="AB21" s="845"/>
      <c r="AC21" s="845"/>
      <c r="AD21" s="845"/>
      <c r="AE21" s="846"/>
      <c r="AF21" s="847"/>
      <c r="AG21" s="848"/>
      <c r="AH21" s="848"/>
      <c r="AI21" s="848"/>
      <c r="AJ21" s="849"/>
      <c r="AK21" s="850"/>
      <c r="AL21" s="851"/>
      <c r="AM21" s="851"/>
      <c r="AN21" s="851"/>
      <c r="AO21" s="851"/>
      <c r="AP21" s="851"/>
      <c r="AQ21" s="851"/>
      <c r="AR21" s="851"/>
      <c r="AS21" s="851"/>
      <c r="AT21" s="851"/>
      <c r="AU21" s="852"/>
      <c r="AV21" s="852"/>
      <c r="AW21" s="852"/>
      <c r="AX21" s="852"/>
      <c r="AY21" s="853"/>
      <c r="AZ21" s="254"/>
      <c r="BA21" s="254"/>
      <c r="BB21" s="254"/>
      <c r="BC21" s="254"/>
      <c r="BD21" s="254"/>
      <c r="BE21" s="255"/>
      <c r="BF21" s="255"/>
      <c r="BG21" s="255"/>
      <c r="BH21" s="255"/>
      <c r="BI21" s="255"/>
      <c r="BJ21" s="255"/>
      <c r="BK21" s="255"/>
      <c r="BL21" s="255"/>
      <c r="BM21" s="255"/>
      <c r="BN21" s="255"/>
      <c r="BO21" s="255"/>
      <c r="BP21" s="255"/>
      <c r="BQ21" s="264">
        <v>15</v>
      </c>
      <c r="BR21" s="265"/>
      <c r="BS21" s="854"/>
      <c r="BT21" s="855"/>
      <c r="BU21" s="855"/>
      <c r="BV21" s="855"/>
      <c r="BW21" s="855"/>
      <c r="BX21" s="855"/>
      <c r="BY21" s="855"/>
      <c r="BZ21" s="855"/>
      <c r="CA21" s="855"/>
      <c r="CB21" s="855"/>
      <c r="CC21" s="855"/>
      <c r="CD21" s="855"/>
      <c r="CE21" s="855"/>
      <c r="CF21" s="855"/>
      <c r="CG21" s="856"/>
      <c r="CH21" s="867"/>
      <c r="CI21" s="868"/>
      <c r="CJ21" s="868"/>
      <c r="CK21" s="868"/>
      <c r="CL21" s="869"/>
      <c r="CM21" s="867"/>
      <c r="CN21" s="868"/>
      <c r="CO21" s="868"/>
      <c r="CP21" s="868"/>
      <c r="CQ21" s="869"/>
      <c r="CR21" s="867"/>
      <c r="CS21" s="868"/>
      <c r="CT21" s="868"/>
      <c r="CU21" s="868"/>
      <c r="CV21" s="869"/>
      <c r="CW21" s="867"/>
      <c r="CX21" s="868"/>
      <c r="CY21" s="868"/>
      <c r="CZ21" s="868"/>
      <c r="DA21" s="869"/>
      <c r="DB21" s="867"/>
      <c r="DC21" s="868"/>
      <c r="DD21" s="868"/>
      <c r="DE21" s="868"/>
      <c r="DF21" s="869"/>
      <c r="DG21" s="867"/>
      <c r="DH21" s="868"/>
      <c r="DI21" s="868"/>
      <c r="DJ21" s="868"/>
      <c r="DK21" s="869"/>
      <c r="DL21" s="867"/>
      <c r="DM21" s="868"/>
      <c r="DN21" s="868"/>
      <c r="DO21" s="868"/>
      <c r="DP21" s="869"/>
      <c r="DQ21" s="867"/>
      <c r="DR21" s="868"/>
      <c r="DS21" s="868"/>
      <c r="DT21" s="868"/>
      <c r="DU21" s="869"/>
      <c r="DV21" s="870"/>
      <c r="DW21" s="871"/>
      <c r="DX21" s="871"/>
      <c r="DY21" s="871"/>
      <c r="DZ21" s="872"/>
      <c r="EA21" s="256"/>
    </row>
    <row r="22" spans="1:131" s="257" customFormat="1" ht="26.25" customHeight="1">
      <c r="A22" s="263">
        <v>16</v>
      </c>
      <c r="B22" s="841"/>
      <c r="C22" s="842"/>
      <c r="D22" s="842"/>
      <c r="E22" s="842"/>
      <c r="F22" s="842"/>
      <c r="G22" s="842"/>
      <c r="H22" s="842"/>
      <c r="I22" s="842"/>
      <c r="J22" s="842"/>
      <c r="K22" s="842"/>
      <c r="L22" s="842"/>
      <c r="M22" s="842"/>
      <c r="N22" s="842"/>
      <c r="O22" s="842"/>
      <c r="P22" s="843"/>
      <c r="Q22" s="873"/>
      <c r="R22" s="874"/>
      <c r="S22" s="874"/>
      <c r="T22" s="874"/>
      <c r="U22" s="874"/>
      <c r="V22" s="874"/>
      <c r="W22" s="874"/>
      <c r="X22" s="874"/>
      <c r="Y22" s="874"/>
      <c r="Z22" s="874"/>
      <c r="AA22" s="874"/>
      <c r="AB22" s="874"/>
      <c r="AC22" s="874"/>
      <c r="AD22" s="874"/>
      <c r="AE22" s="875"/>
      <c r="AF22" s="847"/>
      <c r="AG22" s="848"/>
      <c r="AH22" s="848"/>
      <c r="AI22" s="848"/>
      <c r="AJ22" s="849"/>
      <c r="AK22" s="888"/>
      <c r="AL22" s="889"/>
      <c r="AM22" s="889"/>
      <c r="AN22" s="889"/>
      <c r="AO22" s="889"/>
      <c r="AP22" s="889"/>
      <c r="AQ22" s="889"/>
      <c r="AR22" s="889"/>
      <c r="AS22" s="889"/>
      <c r="AT22" s="889"/>
      <c r="AU22" s="890"/>
      <c r="AV22" s="890"/>
      <c r="AW22" s="890"/>
      <c r="AX22" s="890"/>
      <c r="AY22" s="891"/>
      <c r="AZ22" s="892" t="s">
        <v>391</v>
      </c>
      <c r="BA22" s="892"/>
      <c r="BB22" s="892"/>
      <c r="BC22" s="892"/>
      <c r="BD22" s="893"/>
      <c r="BE22" s="255"/>
      <c r="BF22" s="255"/>
      <c r="BG22" s="255"/>
      <c r="BH22" s="255"/>
      <c r="BI22" s="255"/>
      <c r="BJ22" s="255"/>
      <c r="BK22" s="255"/>
      <c r="BL22" s="255"/>
      <c r="BM22" s="255"/>
      <c r="BN22" s="255"/>
      <c r="BO22" s="255"/>
      <c r="BP22" s="255"/>
      <c r="BQ22" s="264">
        <v>16</v>
      </c>
      <c r="BR22" s="265"/>
      <c r="BS22" s="854"/>
      <c r="BT22" s="855"/>
      <c r="BU22" s="855"/>
      <c r="BV22" s="855"/>
      <c r="BW22" s="855"/>
      <c r="BX22" s="855"/>
      <c r="BY22" s="855"/>
      <c r="BZ22" s="855"/>
      <c r="CA22" s="855"/>
      <c r="CB22" s="855"/>
      <c r="CC22" s="855"/>
      <c r="CD22" s="855"/>
      <c r="CE22" s="855"/>
      <c r="CF22" s="855"/>
      <c r="CG22" s="856"/>
      <c r="CH22" s="867"/>
      <c r="CI22" s="868"/>
      <c r="CJ22" s="868"/>
      <c r="CK22" s="868"/>
      <c r="CL22" s="869"/>
      <c r="CM22" s="867"/>
      <c r="CN22" s="868"/>
      <c r="CO22" s="868"/>
      <c r="CP22" s="868"/>
      <c r="CQ22" s="869"/>
      <c r="CR22" s="867"/>
      <c r="CS22" s="868"/>
      <c r="CT22" s="868"/>
      <c r="CU22" s="868"/>
      <c r="CV22" s="869"/>
      <c r="CW22" s="867"/>
      <c r="CX22" s="868"/>
      <c r="CY22" s="868"/>
      <c r="CZ22" s="868"/>
      <c r="DA22" s="869"/>
      <c r="DB22" s="867"/>
      <c r="DC22" s="868"/>
      <c r="DD22" s="868"/>
      <c r="DE22" s="868"/>
      <c r="DF22" s="869"/>
      <c r="DG22" s="867"/>
      <c r="DH22" s="868"/>
      <c r="DI22" s="868"/>
      <c r="DJ22" s="868"/>
      <c r="DK22" s="869"/>
      <c r="DL22" s="867"/>
      <c r="DM22" s="868"/>
      <c r="DN22" s="868"/>
      <c r="DO22" s="868"/>
      <c r="DP22" s="869"/>
      <c r="DQ22" s="867"/>
      <c r="DR22" s="868"/>
      <c r="DS22" s="868"/>
      <c r="DT22" s="868"/>
      <c r="DU22" s="869"/>
      <c r="DV22" s="870"/>
      <c r="DW22" s="871"/>
      <c r="DX22" s="871"/>
      <c r="DY22" s="871"/>
      <c r="DZ22" s="872"/>
      <c r="EA22" s="256"/>
    </row>
    <row r="23" spans="1:131" s="257" customFormat="1" ht="26.25" customHeight="1" thickBot="1">
      <c r="A23" s="266" t="s">
        <v>392</v>
      </c>
      <c r="B23" s="876" t="s">
        <v>393</v>
      </c>
      <c r="C23" s="877"/>
      <c r="D23" s="877"/>
      <c r="E23" s="877"/>
      <c r="F23" s="877"/>
      <c r="G23" s="877"/>
      <c r="H23" s="877"/>
      <c r="I23" s="877"/>
      <c r="J23" s="877"/>
      <c r="K23" s="877"/>
      <c r="L23" s="877"/>
      <c r="M23" s="877"/>
      <c r="N23" s="877"/>
      <c r="O23" s="877"/>
      <c r="P23" s="878"/>
      <c r="Q23" s="879">
        <v>33239</v>
      </c>
      <c r="R23" s="880"/>
      <c r="S23" s="880"/>
      <c r="T23" s="880"/>
      <c r="U23" s="880"/>
      <c r="V23" s="880">
        <v>32690</v>
      </c>
      <c r="W23" s="880"/>
      <c r="X23" s="880"/>
      <c r="Y23" s="880"/>
      <c r="Z23" s="880"/>
      <c r="AA23" s="880">
        <v>549</v>
      </c>
      <c r="AB23" s="880"/>
      <c r="AC23" s="880"/>
      <c r="AD23" s="880"/>
      <c r="AE23" s="881"/>
      <c r="AF23" s="882">
        <v>419</v>
      </c>
      <c r="AG23" s="880"/>
      <c r="AH23" s="880"/>
      <c r="AI23" s="880"/>
      <c r="AJ23" s="883"/>
      <c r="AK23" s="884"/>
      <c r="AL23" s="885"/>
      <c r="AM23" s="885"/>
      <c r="AN23" s="885"/>
      <c r="AO23" s="885"/>
      <c r="AP23" s="880">
        <v>25889</v>
      </c>
      <c r="AQ23" s="880"/>
      <c r="AR23" s="880"/>
      <c r="AS23" s="880"/>
      <c r="AT23" s="880"/>
      <c r="AU23" s="886"/>
      <c r="AV23" s="886"/>
      <c r="AW23" s="886"/>
      <c r="AX23" s="886"/>
      <c r="AY23" s="887"/>
      <c r="AZ23" s="895" t="s">
        <v>394</v>
      </c>
      <c r="BA23" s="896"/>
      <c r="BB23" s="896"/>
      <c r="BC23" s="896"/>
      <c r="BD23" s="897"/>
      <c r="BE23" s="255"/>
      <c r="BF23" s="255"/>
      <c r="BG23" s="255"/>
      <c r="BH23" s="255"/>
      <c r="BI23" s="255"/>
      <c r="BJ23" s="255"/>
      <c r="BK23" s="255"/>
      <c r="BL23" s="255"/>
      <c r="BM23" s="255"/>
      <c r="BN23" s="255"/>
      <c r="BO23" s="255"/>
      <c r="BP23" s="255"/>
      <c r="BQ23" s="264">
        <v>17</v>
      </c>
      <c r="BR23" s="265"/>
      <c r="BS23" s="854"/>
      <c r="BT23" s="855"/>
      <c r="BU23" s="855"/>
      <c r="BV23" s="855"/>
      <c r="BW23" s="855"/>
      <c r="BX23" s="855"/>
      <c r="BY23" s="855"/>
      <c r="BZ23" s="855"/>
      <c r="CA23" s="855"/>
      <c r="CB23" s="855"/>
      <c r="CC23" s="855"/>
      <c r="CD23" s="855"/>
      <c r="CE23" s="855"/>
      <c r="CF23" s="855"/>
      <c r="CG23" s="856"/>
      <c r="CH23" s="867"/>
      <c r="CI23" s="868"/>
      <c r="CJ23" s="868"/>
      <c r="CK23" s="868"/>
      <c r="CL23" s="869"/>
      <c r="CM23" s="867"/>
      <c r="CN23" s="868"/>
      <c r="CO23" s="868"/>
      <c r="CP23" s="868"/>
      <c r="CQ23" s="869"/>
      <c r="CR23" s="867"/>
      <c r="CS23" s="868"/>
      <c r="CT23" s="868"/>
      <c r="CU23" s="868"/>
      <c r="CV23" s="869"/>
      <c r="CW23" s="867"/>
      <c r="CX23" s="868"/>
      <c r="CY23" s="868"/>
      <c r="CZ23" s="868"/>
      <c r="DA23" s="869"/>
      <c r="DB23" s="867"/>
      <c r="DC23" s="868"/>
      <c r="DD23" s="868"/>
      <c r="DE23" s="868"/>
      <c r="DF23" s="869"/>
      <c r="DG23" s="867"/>
      <c r="DH23" s="868"/>
      <c r="DI23" s="868"/>
      <c r="DJ23" s="868"/>
      <c r="DK23" s="869"/>
      <c r="DL23" s="867"/>
      <c r="DM23" s="868"/>
      <c r="DN23" s="868"/>
      <c r="DO23" s="868"/>
      <c r="DP23" s="869"/>
      <c r="DQ23" s="867"/>
      <c r="DR23" s="868"/>
      <c r="DS23" s="868"/>
      <c r="DT23" s="868"/>
      <c r="DU23" s="869"/>
      <c r="DV23" s="870"/>
      <c r="DW23" s="871"/>
      <c r="DX23" s="871"/>
      <c r="DY23" s="871"/>
      <c r="DZ23" s="872"/>
      <c r="EA23" s="256"/>
    </row>
    <row r="24" spans="1:131" s="257" customFormat="1" ht="26.25" customHeight="1">
      <c r="A24" s="894" t="s">
        <v>395</v>
      </c>
      <c r="B24" s="894"/>
      <c r="C24" s="894"/>
      <c r="D24" s="894"/>
      <c r="E24" s="894"/>
      <c r="F24" s="894"/>
      <c r="G24" s="894"/>
      <c r="H24" s="894"/>
      <c r="I24" s="894"/>
      <c r="J24" s="894"/>
      <c r="K24" s="894"/>
      <c r="L24" s="894"/>
      <c r="M24" s="894"/>
      <c r="N24" s="894"/>
      <c r="O24" s="894"/>
      <c r="P24" s="894"/>
      <c r="Q24" s="894"/>
      <c r="R24" s="894"/>
      <c r="S24" s="894"/>
      <c r="T24" s="894"/>
      <c r="U24" s="894"/>
      <c r="V24" s="894"/>
      <c r="W24" s="894"/>
      <c r="X24" s="894"/>
      <c r="Y24" s="894"/>
      <c r="Z24" s="894"/>
      <c r="AA24" s="894"/>
      <c r="AB24" s="894"/>
      <c r="AC24" s="894"/>
      <c r="AD24" s="894"/>
      <c r="AE24" s="894"/>
      <c r="AF24" s="894"/>
      <c r="AG24" s="894"/>
      <c r="AH24" s="894"/>
      <c r="AI24" s="894"/>
      <c r="AJ24" s="894"/>
      <c r="AK24" s="894"/>
      <c r="AL24" s="894"/>
      <c r="AM24" s="894"/>
      <c r="AN24" s="894"/>
      <c r="AO24" s="894"/>
      <c r="AP24" s="894"/>
      <c r="AQ24" s="894"/>
      <c r="AR24" s="894"/>
      <c r="AS24" s="894"/>
      <c r="AT24" s="894"/>
      <c r="AU24" s="894"/>
      <c r="AV24" s="894"/>
      <c r="AW24" s="894"/>
      <c r="AX24" s="894"/>
      <c r="AY24" s="894"/>
      <c r="AZ24" s="254"/>
      <c r="BA24" s="254"/>
      <c r="BB24" s="254"/>
      <c r="BC24" s="254"/>
      <c r="BD24" s="254"/>
      <c r="BE24" s="255"/>
      <c r="BF24" s="255"/>
      <c r="BG24" s="255"/>
      <c r="BH24" s="255"/>
      <c r="BI24" s="255"/>
      <c r="BJ24" s="255"/>
      <c r="BK24" s="255"/>
      <c r="BL24" s="255"/>
      <c r="BM24" s="255"/>
      <c r="BN24" s="255"/>
      <c r="BO24" s="255"/>
      <c r="BP24" s="255"/>
      <c r="BQ24" s="264">
        <v>18</v>
      </c>
      <c r="BR24" s="265"/>
      <c r="BS24" s="854"/>
      <c r="BT24" s="855"/>
      <c r="BU24" s="855"/>
      <c r="BV24" s="855"/>
      <c r="BW24" s="855"/>
      <c r="BX24" s="855"/>
      <c r="BY24" s="855"/>
      <c r="BZ24" s="855"/>
      <c r="CA24" s="855"/>
      <c r="CB24" s="855"/>
      <c r="CC24" s="855"/>
      <c r="CD24" s="855"/>
      <c r="CE24" s="855"/>
      <c r="CF24" s="855"/>
      <c r="CG24" s="856"/>
      <c r="CH24" s="867"/>
      <c r="CI24" s="868"/>
      <c r="CJ24" s="868"/>
      <c r="CK24" s="868"/>
      <c r="CL24" s="869"/>
      <c r="CM24" s="867"/>
      <c r="CN24" s="868"/>
      <c r="CO24" s="868"/>
      <c r="CP24" s="868"/>
      <c r="CQ24" s="869"/>
      <c r="CR24" s="867"/>
      <c r="CS24" s="868"/>
      <c r="CT24" s="868"/>
      <c r="CU24" s="868"/>
      <c r="CV24" s="869"/>
      <c r="CW24" s="867"/>
      <c r="CX24" s="868"/>
      <c r="CY24" s="868"/>
      <c r="CZ24" s="868"/>
      <c r="DA24" s="869"/>
      <c r="DB24" s="867"/>
      <c r="DC24" s="868"/>
      <c r="DD24" s="868"/>
      <c r="DE24" s="868"/>
      <c r="DF24" s="869"/>
      <c r="DG24" s="867"/>
      <c r="DH24" s="868"/>
      <c r="DI24" s="868"/>
      <c r="DJ24" s="868"/>
      <c r="DK24" s="869"/>
      <c r="DL24" s="867"/>
      <c r="DM24" s="868"/>
      <c r="DN24" s="868"/>
      <c r="DO24" s="868"/>
      <c r="DP24" s="869"/>
      <c r="DQ24" s="867"/>
      <c r="DR24" s="868"/>
      <c r="DS24" s="868"/>
      <c r="DT24" s="868"/>
      <c r="DU24" s="869"/>
      <c r="DV24" s="870"/>
      <c r="DW24" s="871"/>
      <c r="DX24" s="871"/>
      <c r="DY24" s="871"/>
      <c r="DZ24" s="872"/>
      <c r="EA24" s="256"/>
    </row>
    <row r="25" spans="1:131" s="249" customFormat="1" ht="26.25" customHeight="1" thickBot="1">
      <c r="A25" s="835" t="s">
        <v>396</v>
      </c>
      <c r="B25" s="835"/>
      <c r="C25" s="835"/>
      <c r="D25" s="835"/>
      <c r="E25" s="835"/>
      <c r="F25" s="835"/>
      <c r="G25" s="835"/>
      <c r="H25" s="835"/>
      <c r="I25" s="835"/>
      <c r="J25" s="835"/>
      <c r="K25" s="835"/>
      <c r="L25" s="835"/>
      <c r="M25" s="835"/>
      <c r="N25" s="835"/>
      <c r="O25" s="835"/>
      <c r="P25" s="835"/>
      <c r="Q25" s="835"/>
      <c r="R25" s="835"/>
      <c r="S25" s="835"/>
      <c r="T25" s="835"/>
      <c r="U25" s="835"/>
      <c r="V25" s="835"/>
      <c r="W25" s="835"/>
      <c r="X25" s="835"/>
      <c r="Y25" s="835"/>
      <c r="Z25" s="835"/>
      <c r="AA25" s="835"/>
      <c r="AB25" s="835"/>
      <c r="AC25" s="835"/>
      <c r="AD25" s="835"/>
      <c r="AE25" s="835"/>
      <c r="AF25" s="835"/>
      <c r="AG25" s="835"/>
      <c r="AH25" s="835"/>
      <c r="AI25" s="835"/>
      <c r="AJ25" s="835"/>
      <c r="AK25" s="835"/>
      <c r="AL25" s="835"/>
      <c r="AM25" s="835"/>
      <c r="AN25" s="835"/>
      <c r="AO25" s="835"/>
      <c r="AP25" s="835"/>
      <c r="AQ25" s="835"/>
      <c r="AR25" s="835"/>
      <c r="AS25" s="835"/>
      <c r="AT25" s="835"/>
      <c r="AU25" s="835"/>
      <c r="AV25" s="835"/>
      <c r="AW25" s="835"/>
      <c r="AX25" s="835"/>
      <c r="AY25" s="835"/>
      <c r="AZ25" s="835"/>
      <c r="BA25" s="835"/>
      <c r="BB25" s="835"/>
      <c r="BC25" s="835"/>
      <c r="BD25" s="835"/>
      <c r="BE25" s="835"/>
      <c r="BF25" s="835"/>
      <c r="BG25" s="835"/>
      <c r="BH25" s="835"/>
      <c r="BI25" s="835"/>
      <c r="BJ25" s="254"/>
      <c r="BK25" s="254"/>
      <c r="BL25" s="254"/>
      <c r="BM25" s="254"/>
      <c r="BN25" s="254"/>
      <c r="BO25" s="267"/>
      <c r="BP25" s="267"/>
      <c r="BQ25" s="264">
        <v>19</v>
      </c>
      <c r="BR25" s="265"/>
      <c r="BS25" s="854"/>
      <c r="BT25" s="855"/>
      <c r="BU25" s="855"/>
      <c r="BV25" s="855"/>
      <c r="BW25" s="855"/>
      <c r="BX25" s="855"/>
      <c r="BY25" s="855"/>
      <c r="BZ25" s="855"/>
      <c r="CA25" s="855"/>
      <c r="CB25" s="855"/>
      <c r="CC25" s="855"/>
      <c r="CD25" s="855"/>
      <c r="CE25" s="855"/>
      <c r="CF25" s="855"/>
      <c r="CG25" s="856"/>
      <c r="CH25" s="867"/>
      <c r="CI25" s="868"/>
      <c r="CJ25" s="868"/>
      <c r="CK25" s="868"/>
      <c r="CL25" s="869"/>
      <c r="CM25" s="867"/>
      <c r="CN25" s="868"/>
      <c r="CO25" s="868"/>
      <c r="CP25" s="868"/>
      <c r="CQ25" s="869"/>
      <c r="CR25" s="867"/>
      <c r="CS25" s="868"/>
      <c r="CT25" s="868"/>
      <c r="CU25" s="868"/>
      <c r="CV25" s="869"/>
      <c r="CW25" s="867"/>
      <c r="CX25" s="868"/>
      <c r="CY25" s="868"/>
      <c r="CZ25" s="868"/>
      <c r="DA25" s="869"/>
      <c r="DB25" s="867"/>
      <c r="DC25" s="868"/>
      <c r="DD25" s="868"/>
      <c r="DE25" s="868"/>
      <c r="DF25" s="869"/>
      <c r="DG25" s="867"/>
      <c r="DH25" s="868"/>
      <c r="DI25" s="868"/>
      <c r="DJ25" s="868"/>
      <c r="DK25" s="869"/>
      <c r="DL25" s="867"/>
      <c r="DM25" s="868"/>
      <c r="DN25" s="868"/>
      <c r="DO25" s="868"/>
      <c r="DP25" s="869"/>
      <c r="DQ25" s="867"/>
      <c r="DR25" s="868"/>
      <c r="DS25" s="868"/>
      <c r="DT25" s="868"/>
      <c r="DU25" s="869"/>
      <c r="DV25" s="870"/>
      <c r="DW25" s="871"/>
      <c r="DX25" s="871"/>
      <c r="DY25" s="871"/>
      <c r="DZ25" s="872"/>
      <c r="EA25" s="248"/>
    </row>
    <row r="26" spans="1:131" s="249" customFormat="1" ht="26.25" customHeight="1">
      <c r="A26" s="826" t="s">
        <v>371</v>
      </c>
      <c r="B26" s="827"/>
      <c r="C26" s="827"/>
      <c r="D26" s="827"/>
      <c r="E26" s="827"/>
      <c r="F26" s="827"/>
      <c r="G26" s="827"/>
      <c r="H26" s="827"/>
      <c r="I26" s="827"/>
      <c r="J26" s="827"/>
      <c r="K26" s="827"/>
      <c r="L26" s="827"/>
      <c r="M26" s="827"/>
      <c r="N26" s="827"/>
      <c r="O26" s="827"/>
      <c r="P26" s="828"/>
      <c r="Q26" s="803" t="s">
        <v>397</v>
      </c>
      <c r="R26" s="804"/>
      <c r="S26" s="804"/>
      <c r="T26" s="804"/>
      <c r="U26" s="805"/>
      <c r="V26" s="803" t="s">
        <v>398</v>
      </c>
      <c r="W26" s="804"/>
      <c r="X26" s="804"/>
      <c r="Y26" s="804"/>
      <c r="Z26" s="805"/>
      <c r="AA26" s="803" t="s">
        <v>399</v>
      </c>
      <c r="AB26" s="804"/>
      <c r="AC26" s="804"/>
      <c r="AD26" s="804"/>
      <c r="AE26" s="804"/>
      <c r="AF26" s="898" t="s">
        <v>400</v>
      </c>
      <c r="AG26" s="899"/>
      <c r="AH26" s="899"/>
      <c r="AI26" s="899"/>
      <c r="AJ26" s="900"/>
      <c r="AK26" s="804" t="s">
        <v>401</v>
      </c>
      <c r="AL26" s="804"/>
      <c r="AM26" s="804"/>
      <c r="AN26" s="804"/>
      <c r="AO26" s="805"/>
      <c r="AP26" s="803" t="s">
        <v>402</v>
      </c>
      <c r="AQ26" s="804"/>
      <c r="AR26" s="804"/>
      <c r="AS26" s="804"/>
      <c r="AT26" s="805"/>
      <c r="AU26" s="803" t="s">
        <v>403</v>
      </c>
      <c r="AV26" s="804"/>
      <c r="AW26" s="804"/>
      <c r="AX26" s="804"/>
      <c r="AY26" s="805"/>
      <c r="AZ26" s="803" t="s">
        <v>404</v>
      </c>
      <c r="BA26" s="804"/>
      <c r="BB26" s="804"/>
      <c r="BC26" s="804"/>
      <c r="BD26" s="805"/>
      <c r="BE26" s="803" t="s">
        <v>378</v>
      </c>
      <c r="BF26" s="804"/>
      <c r="BG26" s="804"/>
      <c r="BH26" s="804"/>
      <c r="BI26" s="815"/>
      <c r="BJ26" s="254"/>
      <c r="BK26" s="254"/>
      <c r="BL26" s="254"/>
      <c r="BM26" s="254"/>
      <c r="BN26" s="254"/>
      <c r="BO26" s="267"/>
      <c r="BP26" s="267"/>
      <c r="BQ26" s="264">
        <v>20</v>
      </c>
      <c r="BR26" s="265"/>
      <c r="BS26" s="854"/>
      <c r="BT26" s="855"/>
      <c r="BU26" s="855"/>
      <c r="BV26" s="855"/>
      <c r="BW26" s="855"/>
      <c r="BX26" s="855"/>
      <c r="BY26" s="855"/>
      <c r="BZ26" s="855"/>
      <c r="CA26" s="855"/>
      <c r="CB26" s="855"/>
      <c r="CC26" s="855"/>
      <c r="CD26" s="855"/>
      <c r="CE26" s="855"/>
      <c r="CF26" s="855"/>
      <c r="CG26" s="856"/>
      <c r="CH26" s="867"/>
      <c r="CI26" s="868"/>
      <c r="CJ26" s="868"/>
      <c r="CK26" s="868"/>
      <c r="CL26" s="869"/>
      <c r="CM26" s="867"/>
      <c r="CN26" s="868"/>
      <c r="CO26" s="868"/>
      <c r="CP26" s="868"/>
      <c r="CQ26" s="869"/>
      <c r="CR26" s="867"/>
      <c r="CS26" s="868"/>
      <c r="CT26" s="868"/>
      <c r="CU26" s="868"/>
      <c r="CV26" s="869"/>
      <c r="CW26" s="867"/>
      <c r="CX26" s="868"/>
      <c r="CY26" s="868"/>
      <c r="CZ26" s="868"/>
      <c r="DA26" s="869"/>
      <c r="DB26" s="867"/>
      <c r="DC26" s="868"/>
      <c r="DD26" s="868"/>
      <c r="DE26" s="868"/>
      <c r="DF26" s="869"/>
      <c r="DG26" s="867"/>
      <c r="DH26" s="868"/>
      <c r="DI26" s="868"/>
      <c r="DJ26" s="868"/>
      <c r="DK26" s="869"/>
      <c r="DL26" s="867"/>
      <c r="DM26" s="868"/>
      <c r="DN26" s="868"/>
      <c r="DO26" s="868"/>
      <c r="DP26" s="869"/>
      <c r="DQ26" s="867"/>
      <c r="DR26" s="868"/>
      <c r="DS26" s="868"/>
      <c r="DT26" s="868"/>
      <c r="DU26" s="869"/>
      <c r="DV26" s="870"/>
      <c r="DW26" s="871"/>
      <c r="DX26" s="871"/>
      <c r="DY26" s="871"/>
      <c r="DZ26" s="872"/>
      <c r="EA26" s="248"/>
    </row>
    <row r="27" spans="1:131" s="249" customFormat="1" ht="26.25" customHeight="1" thickBot="1">
      <c r="A27" s="829"/>
      <c r="B27" s="830"/>
      <c r="C27" s="830"/>
      <c r="D27" s="830"/>
      <c r="E27" s="830"/>
      <c r="F27" s="830"/>
      <c r="G27" s="830"/>
      <c r="H27" s="830"/>
      <c r="I27" s="830"/>
      <c r="J27" s="830"/>
      <c r="K27" s="830"/>
      <c r="L27" s="830"/>
      <c r="M27" s="830"/>
      <c r="N27" s="830"/>
      <c r="O27" s="830"/>
      <c r="P27" s="831"/>
      <c r="Q27" s="806"/>
      <c r="R27" s="807"/>
      <c r="S27" s="807"/>
      <c r="T27" s="807"/>
      <c r="U27" s="808"/>
      <c r="V27" s="806"/>
      <c r="W27" s="807"/>
      <c r="X27" s="807"/>
      <c r="Y27" s="807"/>
      <c r="Z27" s="808"/>
      <c r="AA27" s="806"/>
      <c r="AB27" s="807"/>
      <c r="AC27" s="807"/>
      <c r="AD27" s="807"/>
      <c r="AE27" s="807"/>
      <c r="AF27" s="901"/>
      <c r="AG27" s="902"/>
      <c r="AH27" s="902"/>
      <c r="AI27" s="902"/>
      <c r="AJ27" s="903"/>
      <c r="AK27" s="807"/>
      <c r="AL27" s="807"/>
      <c r="AM27" s="807"/>
      <c r="AN27" s="807"/>
      <c r="AO27" s="808"/>
      <c r="AP27" s="806"/>
      <c r="AQ27" s="807"/>
      <c r="AR27" s="807"/>
      <c r="AS27" s="807"/>
      <c r="AT27" s="808"/>
      <c r="AU27" s="806"/>
      <c r="AV27" s="807"/>
      <c r="AW27" s="807"/>
      <c r="AX27" s="807"/>
      <c r="AY27" s="808"/>
      <c r="AZ27" s="806"/>
      <c r="BA27" s="807"/>
      <c r="BB27" s="807"/>
      <c r="BC27" s="807"/>
      <c r="BD27" s="808"/>
      <c r="BE27" s="806"/>
      <c r="BF27" s="807"/>
      <c r="BG27" s="807"/>
      <c r="BH27" s="807"/>
      <c r="BI27" s="816"/>
      <c r="BJ27" s="254"/>
      <c r="BK27" s="254"/>
      <c r="BL27" s="254"/>
      <c r="BM27" s="254"/>
      <c r="BN27" s="254"/>
      <c r="BO27" s="267"/>
      <c r="BP27" s="267"/>
      <c r="BQ27" s="264">
        <v>21</v>
      </c>
      <c r="BR27" s="265"/>
      <c r="BS27" s="854"/>
      <c r="BT27" s="855"/>
      <c r="BU27" s="855"/>
      <c r="BV27" s="855"/>
      <c r="BW27" s="855"/>
      <c r="BX27" s="855"/>
      <c r="BY27" s="855"/>
      <c r="BZ27" s="855"/>
      <c r="CA27" s="855"/>
      <c r="CB27" s="855"/>
      <c r="CC27" s="855"/>
      <c r="CD27" s="855"/>
      <c r="CE27" s="855"/>
      <c r="CF27" s="855"/>
      <c r="CG27" s="856"/>
      <c r="CH27" s="867"/>
      <c r="CI27" s="868"/>
      <c r="CJ27" s="868"/>
      <c r="CK27" s="868"/>
      <c r="CL27" s="869"/>
      <c r="CM27" s="867"/>
      <c r="CN27" s="868"/>
      <c r="CO27" s="868"/>
      <c r="CP27" s="868"/>
      <c r="CQ27" s="869"/>
      <c r="CR27" s="867"/>
      <c r="CS27" s="868"/>
      <c r="CT27" s="868"/>
      <c r="CU27" s="868"/>
      <c r="CV27" s="869"/>
      <c r="CW27" s="867"/>
      <c r="CX27" s="868"/>
      <c r="CY27" s="868"/>
      <c r="CZ27" s="868"/>
      <c r="DA27" s="869"/>
      <c r="DB27" s="867"/>
      <c r="DC27" s="868"/>
      <c r="DD27" s="868"/>
      <c r="DE27" s="868"/>
      <c r="DF27" s="869"/>
      <c r="DG27" s="867"/>
      <c r="DH27" s="868"/>
      <c r="DI27" s="868"/>
      <c r="DJ27" s="868"/>
      <c r="DK27" s="869"/>
      <c r="DL27" s="867"/>
      <c r="DM27" s="868"/>
      <c r="DN27" s="868"/>
      <c r="DO27" s="868"/>
      <c r="DP27" s="869"/>
      <c r="DQ27" s="867"/>
      <c r="DR27" s="868"/>
      <c r="DS27" s="868"/>
      <c r="DT27" s="868"/>
      <c r="DU27" s="869"/>
      <c r="DV27" s="870"/>
      <c r="DW27" s="871"/>
      <c r="DX27" s="871"/>
      <c r="DY27" s="871"/>
      <c r="DZ27" s="872"/>
      <c r="EA27" s="248"/>
    </row>
    <row r="28" spans="1:131" s="249" customFormat="1" ht="26.25" customHeight="1" thickTop="1">
      <c r="A28" s="268">
        <v>1</v>
      </c>
      <c r="B28" s="817" t="s">
        <v>405</v>
      </c>
      <c r="C28" s="818"/>
      <c r="D28" s="818"/>
      <c r="E28" s="818"/>
      <c r="F28" s="818"/>
      <c r="G28" s="818"/>
      <c r="H28" s="818"/>
      <c r="I28" s="818"/>
      <c r="J28" s="818"/>
      <c r="K28" s="818"/>
      <c r="L28" s="818"/>
      <c r="M28" s="818"/>
      <c r="N28" s="818"/>
      <c r="O28" s="818"/>
      <c r="P28" s="819"/>
      <c r="Q28" s="908">
        <v>5240</v>
      </c>
      <c r="R28" s="909"/>
      <c r="S28" s="909"/>
      <c r="T28" s="909"/>
      <c r="U28" s="909"/>
      <c r="V28" s="909">
        <v>5067</v>
      </c>
      <c r="W28" s="909"/>
      <c r="X28" s="909"/>
      <c r="Y28" s="909"/>
      <c r="Z28" s="909"/>
      <c r="AA28" s="909">
        <v>173</v>
      </c>
      <c r="AB28" s="909"/>
      <c r="AC28" s="909"/>
      <c r="AD28" s="909"/>
      <c r="AE28" s="910"/>
      <c r="AF28" s="911">
        <v>173</v>
      </c>
      <c r="AG28" s="909"/>
      <c r="AH28" s="909"/>
      <c r="AI28" s="909"/>
      <c r="AJ28" s="912"/>
      <c r="AK28" s="913">
        <v>383</v>
      </c>
      <c r="AL28" s="904"/>
      <c r="AM28" s="904"/>
      <c r="AN28" s="904"/>
      <c r="AO28" s="904"/>
      <c r="AP28" s="904" t="s">
        <v>578</v>
      </c>
      <c r="AQ28" s="904"/>
      <c r="AR28" s="904"/>
      <c r="AS28" s="904"/>
      <c r="AT28" s="904"/>
      <c r="AU28" s="904" t="s">
        <v>578</v>
      </c>
      <c r="AV28" s="904"/>
      <c r="AW28" s="904"/>
      <c r="AX28" s="904"/>
      <c r="AY28" s="904"/>
      <c r="AZ28" s="905" t="s">
        <v>578</v>
      </c>
      <c r="BA28" s="905"/>
      <c r="BB28" s="905"/>
      <c r="BC28" s="905"/>
      <c r="BD28" s="905"/>
      <c r="BE28" s="906"/>
      <c r="BF28" s="906"/>
      <c r="BG28" s="906"/>
      <c r="BH28" s="906"/>
      <c r="BI28" s="907"/>
      <c r="BJ28" s="254"/>
      <c r="BK28" s="254"/>
      <c r="BL28" s="254"/>
      <c r="BM28" s="254"/>
      <c r="BN28" s="254"/>
      <c r="BO28" s="267"/>
      <c r="BP28" s="267"/>
      <c r="BQ28" s="264">
        <v>22</v>
      </c>
      <c r="BR28" s="265"/>
      <c r="BS28" s="854"/>
      <c r="BT28" s="855"/>
      <c r="BU28" s="855"/>
      <c r="BV28" s="855"/>
      <c r="BW28" s="855"/>
      <c r="BX28" s="855"/>
      <c r="BY28" s="855"/>
      <c r="BZ28" s="855"/>
      <c r="CA28" s="855"/>
      <c r="CB28" s="855"/>
      <c r="CC28" s="855"/>
      <c r="CD28" s="855"/>
      <c r="CE28" s="855"/>
      <c r="CF28" s="855"/>
      <c r="CG28" s="856"/>
      <c r="CH28" s="867"/>
      <c r="CI28" s="868"/>
      <c r="CJ28" s="868"/>
      <c r="CK28" s="868"/>
      <c r="CL28" s="869"/>
      <c r="CM28" s="867"/>
      <c r="CN28" s="868"/>
      <c r="CO28" s="868"/>
      <c r="CP28" s="868"/>
      <c r="CQ28" s="869"/>
      <c r="CR28" s="867"/>
      <c r="CS28" s="868"/>
      <c r="CT28" s="868"/>
      <c r="CU28" s="868"/>
      <c r="CV28" s="869"/>
      <c r="CW28" s="867"/>
      <c r="CX28" s="868"/>
      <c r="CY28" s="868"/>
      <c r="CZ28" s="868"/>
      <c r="DA28" s="869"/>
      <c r="DB28" s="867"/>
      <c r="DC28" s="868"/>
      <c r="DD28" s="868"/>
      <c r="DE28" s="868"/>
      <c r="DF28" s="869"/>
      <c r="DG28" s="867"/>
      <c r="DH28" s="868"/>
      <c r="DI28" s="868"/>
      <c r="DJ28" s="868"/>
      <c r="DK28" s="869"/>
      <c r="DL28" s="867"/>
      <c r="DM28" s="868"/>
      <c r="DN28" s="868"/>
      <c r="DO28" s="868"/>
      <c r="DP28" s="869"/>
      <c r="DQ28" s="867"/>
      <c r="DR28" s="868"/>
      <c r="DS28" s="868"/>
      <c r="DT28" s="868"/>
      <c r="DU28" s="869"/>
      <c r="DV28" s="870"/>
      <c r="DW28" s="871"/>
      <c r="DX28" s="871"/>
      <c r="DY28" s="871"/>
      <c r="DZ28" s="872"/>
      <c r="EA28" s="248"/>
    </row>
    <row r="29" spans="1:131" s="249" customFormat="1" ht="26.25" customHeight="1">
      <c r="A29" s="268">
        <v>2</v>
      </c>
      <c r="B29" s="841" t="s">
        <v>406</v>
      </c>
      <c r="C29" s="842"/>
      <c r="D29" s="842"/>
      <c r="E29" s="842"/>
      <c r="F29" s="842"/>
      <c r="G29" s="842"/>
      <c r="H29" s="842"/>
      <c r="I29" s="842"/>
      <c r="J29" s="842"/>
      <c r="K29" s="842"/>
      <c r="L29" s="842"/>
      <c r="M29" s="842"/>
      <c r="N29" s="842"/>
      <c r="O29" s="842"/>
      <c r="P29" s="843"/>
      <c r="Q29" s="844">
        <v>5975</v>
      </c>
      <c r="R29" s="845"/>
      <c r="S29" s="845"/>
      <c r="T29" s="845"/>
      <c r="U29" s="845"/>
      <c r="V29" s="845">
        <v>5831</v>
      </c>
      <c r="W29" s="845"/>
      <c r="X29" s="845"/>
      <c r="Y29" s="845"/>
      <c r="Z29" s="845"/>
      <c r="AA29" s="845">
        <v>144</v>
      </c>
      <c r="AB29" s="845"/>
      <c r="AC29" s="845"/>
      <c r="AD29" s="845"/>
      <c r="AE29" s="846"/>
      <c r="AF29" s="847">
        <v>144</v>
      </c>
      <c r="AG29" s="848"/>
      <c r="AH29" s="848"/>
      <c r="AI29" s="848"/>
      <c r="AJ29" s="849"/>
      <c r="AK29" s="916">
        <v>1081</v>
      </c>
      <c r="AL29" s="917"/>
      <c r="AM29" s="917"/>
      <c r="AN29" s="917"/>
      <c r="AO29" s="917"/>
      <c r="AP29" s="917" t="s">
        <v>578</v>
      </c>
      <c r="AQ29" s="917"/>
      <c r="AR29" s="917"/>
      <c r="AS29" s="917"/>
      <c r="AT29" s="917"/>
      <c r="AU29" s="917" t="s">
        <v>578</v>
      </c>
      <c r="AV29" s="917"/>
      <c r="AW29" s="917"/>
      <c r="AX29" s="917"/>
      <c r="AY29" s="917"/>
      <c r="AZ29" s="918" t="s">
        <v>578</v>
      </c>
      <c r="BA29" s="918"/>
      <c r="BB29" s="918"/>
      <c r="BC29" s="918"/>
      <c r="BD29" s="918"/>
      <c r="BE29" s="914"/>
      <c r="BF29" s="914"/>
      <c r="BG29" s="914"/>
      <c r="BH29" s="914"/>
      <c r="BI29" s="915"/>
      <c r="BJ29" s="254"/>
      <c r="BK29" s="254"/>
      <c r="BL29" s="254"/>
      <c r="BM29" s="254"/>
      <c r="BN29" s="254"/>
      <c r="BO29" s="267"/>
      <c r="BP29" s="267"/>
      <c r="BQ29" s="264">
        <v>23</v>
      </c>
      <c r="BR29" s="265"/>
      <c r="BS29" s="854"/>
      <c r="BT29" s="855"/>
      <c r="BU29" s="855"/>
      <c r="BV29" s="855"/>
      <c r="BW29" s="855"/>
      <c r="BX29" s="855"/>
      <c r="BY29" s="855"/>
      <c r="BZ29" s="855"/>
      <c r="CA29" s="855"/>
      <c r="CB29" s="855"/>
      <c r="CC29" s="855"/>
      <c r="CD29" s="855"/>
      <c r="CE29" s="855"/>
      <c r="CF29" s="855"/>
      <c r="CG29" s="856"/>
      <c r="CH29" s="867"/>
      <c r="CI29" s="868"/>
      <c r="CJ29" s="868"/>
      <c r="CK29" s="868"/>
      <c r="CL29" s="869"/>
      <c r="CM29" s="867"/>
      <c r="CN29" s="868"/>
      <c r="CO29" s="868"/>
      <c r="CP29" s="868"/>
      <c r="CQ29" s="869"/>
      <c r="CR29" s="867"/>
      <c r="CS29" s="868"/>
      <c r="CT29" s="868"/>
      <c r="CU29" s="868"/>
      <c r="CV29" s="869"/>
      <c r="CW29" s="867"/>
      <c r="CX29" s="868"/>
      <c r="CY29" s="868"/>
      <c r="CZ29" s="868"/>
      <c r="DA29" s="869"/>
      <c r="DB29" s="867"/>
      <c r="DC29" s="868"/>
      <c r="DD29" s="868"/>
      <c r="DE29" s="868"/>
      <c r="DF29" s="869"/>
      <c r="DG29" s="867"/>
      <c r="DH29" s="868"/>
      <c r="DI29" s="868"/>
      <c r="DJ29" s="868"/>
      <c r="DK29" s="869"/>
      <c r="DL29" s="867"/>
      <c r="DM29" s="868"/>
      <c r="DN29" s="868"/>
      <c r="DO29" s="868"/>
      <c r="DP29" s="869"/>
      <c r="DQ29" s="867"/>
      <c r="DR29" s="868"/>
      <c r="DS29" s="868"/>
      <c r="DT29" s="868"/>
      <c r="DU29" s="869"/>
      <c r="DV29" s="870"/>
      <c r="DW29" s="871"/>
      <c r="DX29" s="871"/>
      <c r="DY29" s="871"/>
      <c r="DZ29" s="872"/>
      <c r="EA29" s="248"/>
    </row>
    <row r="30" spans="1:131" s="249" customFormat="1" ht="26.25" customHeight="1">
      <c r="A30" s="268">
        <v>3</v>
      </c>
      <c r="B30" s="841" t="s">
        <v>407</v>
      </c>
      <c r="C30" s="842"/>
      <c r="D30" s="842"/>
      <c r="E30" s="842"/>
      <c r="F30" s="842"/>
      <c r="G30" s="842"/>
      <c r="H30" s="842"/>
      <c r="I30" s="842"/>
      <c r="J30" s="842"/>
      <c r="K30" s="842"/>
      <c r="L30" s="842"/>
      <c r="M30" s="842"/>
      <c r="N30" s="842"/>
      <c r="O30" s="842"/>
      <c r="P30" s="843"/>
      <c r="Q30" s="844">
        <v>571</v>
      </c>
      <c r="R30" s="845"/>
      <c r="S30" s="845"/>
      <c r="T30" s="845"/>
      <c r="U30" s="845"/>
      <c r="V30" s="845">
        <v>570</v>
      </c>
      <c r="W30" s="845"/>
      <c r="X30" s="845"/>
      <c r="Y30" s="845"/>
      <c r="Z30" s="845"/>
      <c r="AA30" s="845">
        <v>1</v>
      </c>
      <c r="AB30" s="845"/>
      <c r="AC30" s="845"/>
      <c r="AD30" s="845"/>
      <c r="AE30" s="846"/>
      <c r="AF30" s="847">
        <v>1</v>
      </c>
      <c r="AG30" s="848"/>
      <c r="AH30" s="848"/>
      <c r="AI30" s="848"/>
      <c r="AJ30" s="849"/>
      <c r="AK30" s="916">
        <v>173</v>
      </c>
      <c r="AL30" s="917"/>
      <c r="AM30" s="917"/>
      <c r="AN30" s="917"/>
      <c r="AO30" s="917"/>
      <c r="AP30" s="917" t="s">
        <v>578</v>
      </c>
      <c r="AQ30" s="917"/>
      <c r="AR30" s="917"/>
      <c r="AS30" s="917"/>
      <c r="AT30" s="917"/>
      <c r="AU30" s="917" t="s">
        <v>578</v>
      </c>
      <c r="AV30" s="917"/>
      <c r="AW30" s="917"/>
      <c r="AX30" s="917"/>
      <c r="AY30" s="917"/>
      <c r="AZ30" s="918" t="s">
        <v>578</v>
      </c>
      <c r="BA30" s="918"/>
      <c r="BB30" s="918"/>
      <c r="BC30" s="918"/>
      <c r="BD30" s="918"/>
      <c r="BE30" s="914"/>
      <c r="BF30" s="914"/>
      <c r="BG30" s="914"/>
      <c r="BH30" s="914"/>
      <c r="BI30" s="915"/>
      <c r="BJ30" s="254"/>
      <c r="BK30" s="254"/>
      <c r="BL30" s="254"/>
      <c r="BM30" s="254"/>
      <c r="BN30" s="254"/>
      <c r="BO30" s="267"/>
      <c r="BP30" s="267"/>
      <c r="BQ30" s="264">
        <v>24</v>
      </c>
      <c r="BR30" s="265"/>
      <c r="BS30" s="854"/>
      <c r="BT30" s="855"/>
      <c r="BU30" s="855"/>
      <c r="BV30" s="855"/>
      <c r="BW30" s="855"/>
      <c r="BX30" s="855"/>
      <c r="BY30" s="855"/>
      <c r="BZ30" s="855"/>
      <c r="CA30" s="855"/>
      <c r="CB30" s="855"/>
      <c r="CC30" s="855"/>
      <c r="CD30" s="855"/>
      <c r="CE30" s="855"/>
      <c r="CF30" s="855"/>
      <c r="CG30" s="856"/>
      <c r="CH30" s="867"/>
      <c r="CI30" s="868"/>
      <c r="CJ30" s="868"/>
      <c r="CK30" s="868"/>
      <c r="CL30" s="869"/>
      <c r="CM30" s="867"/>
      <c r="CN30" s="868"/>
      <c r="CO30" s="868"/>
      <c r="CP30" s="868"/>
      <c r="CQ30" s="869"/>
      <c r="CR30" s="867"/>
      <c r="CS30" s="868"/>
      <c r="CT30" s="868"/>
      <c r="CU30" s="868"/>
      <c r="CV30" s="869"/>
      <c r="CW30" s="867"/>
      <c r="CX30" s="868"/>
      <c r="CY30" s="868"/>
      <c r="CZ30" s="868"/>
      <c r="DA30" s="869"/>
      <c r="DB30" s="867"/>
      <c r="DC30" s="868"/>
      <c r="DD30" s="868"/>
      <c r="DE30" s="868"/>
      <c r="DF30" s="869"/>
      <c r="DG30" s="867"/>
      <c r="DH30" s="868"/>
      <c r="DI30" s="868"/>
      <c r="DJ30" s="868"/>
      <c r="DK30" s="869"/>
      <c r="DL30" s="867"/>
      <c r="DM30" s="868"/>
      <c r="DN30" s="868"/>
      <c r="DO30" s="868"/>
      <c r="DP30" s="869"/>
      <c r="DQ30" s="867"/>
      <c r="DR30" s="868"/>
      <c r="DS30" s="868"/>
      <c r="DT30" s="868"/>
      <c r="DU30" s="869"/>
      <c r="DV30" s="870"/>
      <c r="DW30" s="871"/>
      <c r="DX30" s="871"/>
      <c r="DY30" s="871"/>
      <c r="DZ30" s="872"/>
      <c r="EA30" s="248"/>
    </row>
    <row r="31" spans="1:131" s="249" customFormat="1" ht="26.25" customHeight="1">
      <c r="A31" s="268">
        <v>4</v>
      </c>
      <c r="B31" s="841" t="s">
        <v>408</v>
      </c>
      <c r="C31" s="842"/>
      <c r="D31" s="842"/>
      <c r="E31" s="842"/>
      <c r="F31" s="842"/>
      <c r="G31" s="842"/>
      <c r="H31" s="842"/>
      <c r="I31" s="842"/>
      <c r="J31" s="842"/>
      <c r="K31" s="842"/>
      <c r="L31" s="842"/>
      <c r="M31" s="842"/>
      <c r="N31" s="842"/>
      <c r="O31" s="842"/>
      <c r="P31" s="843"/>
      <c r="Q31" s="844">
        <v>1162</v>
      </c>
      <c r="R31" s="845"/>
      <c r="S31" s="845"/>
      <c r="T31" s="845"/>
      <c r="U31" s="845"/>
      <c r="V31" s="845">
        <v>1104</v>
      </c>
      <c r="W31" s="845"/>
      <c r="X31" s="845"/>
      <c r="Y31" s="845"/>
      <c r="Z31" s="845"/>
      <c r="AA31" s="845">
        <v>58</v>
      </c>
      <c r="AB31" s="845"/>
      <c r="AC31" s="845"/>
      <c r="AD31" s="845"/>
      <c r="AE31" s="846"/>
      <c r="AF31" s="847">
        <v>1104</v>
      </c>
      <c r="AG31" s="848"/>
      <c r="AH31" s="848"/>
      <c r="AI31" s="848"/>
      <c r="AJ31" s="849"/>
      <c r="AK31" s="916">
        <v>103</v>
      </c>
      <c r="AL31" s="917"/>
      <c r="AM31" s="917"/>
      <c r="AN31" s="917"/>
      <c r="AO31" s="917"/>
      <c r="AP31" s="917">
        <v>2181</v>
      </c>
      <c r="AQ31" s="917"/>
      <c r="AR31" s="917"/>
      <c r="AS31" s="917"/>
      <c r="AT31" s="917"/>
      <c r="AU31" s="917">
        <v>539</v>
      </c>
      <c r="AV31" s="917"/>
      <c r="AW31" s="917"/>
      <c r="AX31" s="917"/>
      <c r="AY31" s="917"/>
      <c r="AZ31" s="918" t="s">
        <v>578</v>
      </c>
      <c r="BA31" s="918"/>
      <c r="BB31" s="918"/>
      <c r="BC31" s="918"/>
      <c r="BD31" s="918"/>
      <c r="BE31" s="914" t="s">
        <v>409</v>
      </c>
      <c r="BF31" s="914"/>
      <c r="BG31" s="914"/>
      <c r="BH31" s="914"/>
      <c r="BI31" s="915"/>
      <c r="BJ31" s="254"/>
      <c r="BK31" s="254"/>
      <c r="BL31" s="254"/>
      <c r="BM31" s="254"/>
      <c r="BN31" s="254"/>
      <c r="BO31" s="267"/>
      <c r="BP31" s="267"/>
      <c r="BQ31" s="264">
        <v>25</v>
      </c>
      <c r="BR31" s="265"/>
      <c r="BS31" s="854"/>
      <c r="BT31" s="855"/>
      <c r="BU31" s="855"/>
      <c r="BV31" s="855"/>
      <c r="BW31" s="855"/>
      <c r="BX31" s="855"/>
      <c r="BY31" s="855"/>
      <c r="BZ31" s="855"/>
      <c r="CA31" s="855"/>
      <c r="CB31" s="855"/>
      <c r="CC31" s="855"/>
      <c r="CD31" s="855"/>
      <c r="CE31" s="855"/>
      <c r="CF31" s="855"/>
      <c r="CG31" s="856"/>
      <c r="CH31" s="867"/>
      <c r="CI31" s="868"/>
      <c r="CJ31" s="868"/>
      <c r="CK31" s="868"/>
      <c r="CL31" s="869"/>
      <c r="CM31" s="867"/>
      <c r="CN31" s="868"/>
      <c r="CO31" s="868"/>
      <c r="CP31" s="868"/>
      <c r="CQ31" s="869"/>
      <c r="CR31" s="867"/>
      <c r="CS31" s="868"/>
      <c r="CT31" s="868"/>
      <c r="CU31" s="868"/>
      <c r="CV31" s="869"/>
      <c r="CW31" s="867"/>
      <c r="CX31" s="868"/>
      <c r="CY31" s="868"/>
      <c r="CZ31" s="868"/>
      <c r="DA31" s="869"/>
      <c r="DB31" s="867"/>
      <c r="DC31" s="868"/>
      <c r="DD31" s="868"/>
      <c r="DE31" s="868"/>
      <c r="DF31" s="869"/>
      <c r="DG31" s="867"/>
      <c r="DH31" s="868"/>
      <c r="DI31" s="868"/>
      <c r="DJ31" s="868"/>
      <c r="DK31" s="869"/>
      <c r="DL31" s="867"/>
      <c r="DM31" s="868"/>
      <c r="DN31" s="868"/>
      <c r="DO31" s="868"/>
      <c r="DP31" s="869"/>
      <c r="DQ31" s="867"/>
      <c r="DR31" s="868"/>
      <c r="DS31" s="868"/>
      <c r="DT31" s="868"/>
      <c r="DU31" s="869"/>
      <c r="DV31" s="870"/>
      <c r="DW31" s="871"/>
      <c r="DX31" s="871"/>
      <c r="DY31" s="871"/>
      <c r="DZ31" s="872"/>
      <c r="EA31" s="248"/>
    </row>
    <row r="32" spans="1:131" s="249" customFormat="1" ht="26.25" customHeight="1">
      <c r="A32" s="268">
        <v>5</v>
      </c>
      <c r="B32" s="841" t="s">
        <v>410</v>
      </c>
      <c r="C32" s="842"/>
      <c r="D32" s="842"/>
      <c r="E32" s="842"/>
      <c r="F32" s="842"/>
      <c r="G32" s="842"/>
      <c r="H32" s="842"/>
      <c r="I32" s="842"/>
      <c r="J32" s="842"/>
      <c r="K32" s="842"/>
      <c r="L32" s="842"/>
      <c r="M32" s="842"/>
      <c r="N32" s="842"/>
      <c r="O32" s="842"/>
      <c r="P32" s="843"/>
      <c r="Q32" s="844">
        <v>1232</v>
      </c>
      <c r="R32" s="845"/>
      <c r="S32" s="845"/>
      <c r="T32" s="845"/>
      <c r="U32" s="845"/>
      <c r="V32" s="845">
        <v>1178</v>
      </c>
      <c r="W32" s="845"/>
      <c r="X32" s="845"/>
      <c r="Y32" s="845"/>
      <c r="Z32" s="845"/>
      <c r="AA32" s="845">
        <v>54</v>
      </c>
      <c r="AB32" s="845"/>
      <c r="AC32" s="845"/>
      <c r="AD32" s="845"/>
      <c r="AE32" s="846"/>
      <c r="AF32" s="847">
        <v>81</v>
      </c>
      <c r="AG32" s="848"/>
      <c r="AH32" s="848"/>
      <c r="AI32" s="848"/>
      <c r="AJ32" s="849"/>
      <c r="AK32" s="916">
        <v>915</v>
      </c>
      <c r="AL32" s="917"/>
      <c r="AM32" s="917"/>
      <c r="AN32" s="917"/>
      <c r="AO32" s="917"/>
      <c r="AP32" s="917">
        <v>7774</v>
      </c>
      <c r="AQ32" s="917"/>
      <c r="AR32" s="917"/>
      <c r="AS32" s="917"/>
      <c r="AT32" s="917"/>
      <c r="AU32" s="917">
        <v>6911</v>
      </c>
      <c r="AV32" s="917"/>
      <c r="AW32" s="917"/>
      <c r="AX32" s="917"/>
      <c r="AY32" s="917"/>
      <c r="AZ32" s="918" t="s">
        <v>578</v>
      </c>
      <c r="BA32" s="918"/>
      <c r="BB32" s="918"/>
      <c r="BC32" s="918"/>
      <c r="BD32" s="918"/>
      <c r="BE32" s="914" t="s">
        <v>411</v>
      </c>
      <c r="BF32" s="914"/>
      <c r="BG32" s="914"/>
      <c r="BH32" s="914"/>
      <c r="BI32" s="915"/>
      <c r="BJ32" s="254"/>
      <c r="BK32" s="254"/>
      <c r="BL32" s="254"/>
      <c r="BM32" s="254"/>
      <c r="BN32" s="254"/>
      <c r="BO32" s="267"/>
      <c r="BP32" s="267"/>
      <c r="BQ32" s="264">
        <v>26</v>
      </c>
      <c r="BR32" s="265"/>
      <c r="BS32" s="854"/>
      <c r="BT32" s="855"/>
      <c r="BU32" s="855"/>
      <c r="BV32" s="855"/>
      <c r="BW32" s="855"/>
      <c r="BX32" s="855"/>
      <c r="BY32" s="855"/>
      <c r="BZ32" s="855"/>
      <c r="CA32" s="855"/>
      <c r="CB32" s="855"/>
      <c r="CC32" s="855"/>
      <c r="CD32" s="855"/>
      <c r="CE32" s="855"/>
      <c r="CF32" s="855"/>
      <c r="CG32" s="856"/>
      <c r="CH32" s="867"/>
      <c r="CI32" s="868"/>
      <c r="CJ32" s="868"/>
      <c r="CK32" s="868"/>
      <c r="CL32" s="869"/>
      <c r="CM32" s="867"/>
      <c r="CN32" s="868"/>
      <c r="CO32" s="868"/>
      <c r="CP32" s="868"/>
      <c r="CQ32" s="869"/>
      <c r="CR32" s="867"/>
      <c r="CS32" s="868"/>
      <c r="CT32" s="868"/>
      <c r="CU32" s="868"/>
      <c r="CV32" s="869"/>
      <c r="CW32" s="867"/>
      <c r="CX32" s="868"/>
      <c r="CY32" s="868"/>
      <c r="CZ32" s="868"/>
      <c r="DA32" s="869"/>
      <c r="DB32" s="867"/>
      <c r="DC32" s="868"/>
      <c r="DD32" s="868"/>
      <c r="DE32" s="868"/>
      <c r="DF32" s="869"/>
      <c r="DG32" s="867"/>
      <c r="DH32" s="868"/>
      <c r="DI32" s="868"/>
      <c r="DJ32" s="868"/>
      <c r="DK32" s="869"/>
      <c r="DL32" s="867"/>
      <c r="DM32" s="868"/>
      <c r="DN32" s="868"/>
      <c r="DO32" s="868"/>
      <c r="DP32" s="869"/>
      <c r="DQ32" s="867"/>
      <c r="DR32" s="868"/>
      <c r="DS32" s="868"/>
      <c r="DT32" s="868"/>
      <c r="DU32" s="869"/>
      <c r="DV32" s="870"/>
      <c r="DW32" s="871"/>
      <c r="DX32" s="871"/>
      <c r="DY32" s="871"/>
      <c r="DZ32" s="872"/>
      <c r="EA32" s="248"/>
    </row>
    <row r="33" spans="1:131" s="249" customFormat="1" ht="26.25" customHeight="1">
      <c r="A33" s="268">
        <v>6</v>
      </c>
      <c r="B33" s="841" t="s">
        <v>412</v>
      </c>
      <c r="C33" s="842"/>
      <c r="D33" s="842"/>
      <c r="E33" s="842"/>
      <c r="F33" s="842"/>
      <c r="G33" s="842"/>
      <c r="H33" s="842"/>
      <c r="I33" s="842"/>
      <c r="J33" s="842"/>
      <c r="K33" s="842"/>
      <c r="L33" s="842"/>
      <c r="M33" s="842"/>
      <c r="N33" s="842"/>
      <c r="O33" s="842"/>
      <c r="P33" s="843"/>
      <c r="Q33" s="844">
        <v>161</v>
      </c>
      <c r="R33" s="845"/>
      <c r="S33" s="845"/>
      <c r="T33" s="845"/>
      <c r="U33" s="845"/>
      <c r="V33" s="845">
        <v>12</v>
      </c>
      <c r="W33" s="845"/>
      <c r="X33" s="845"/>
      <c r="Y33" s="845"/>
      <c r="Z33" s="845"/>
      <c r="AA33" s="845">
        <v>149</v>
      </c>
      <c r="AB33" s="845"/>
      <c r="AC33" s="845"/>
      <c r="AD33" s="845"/>
      <c r="AE33" s="846"/>
      <c r="AF33" s="847" t="s">
        <v>413</v>
      </c>
      <c r="AG33" s="848"/>
      <c r="AH33" s="848"/>
      <c r="AI33" s="848"/>
      <c r="AJ33" s="849"/>
      <c r="AK33" s="916">
        <v>1</v>
      </c>
      <c r="AL33" s="917"/>
      <c r="AM33" s="917"/>
      <c r="AN33" s="917"/>
      <c r="AO33" s="917"/>
      <c r="AP33" s="917">
        <v>224</v>
      </c>
      <c r="AQ33" s="917"/>
      <c r="AR33" s="917"/>
      <c r="AS33" s="917"/>
      <c r="AT33" s="917"/>
      <c r="AU33" s="917" t="s">
        <v>578</v>
      </c>
      <c r="AV33" s="917"/>
      <c r="AW33" s="917"/>
      <c r="AX33" s="917"/>
      <c r="AY33" s="917"/>
      <c r="AZ33" s="918" t="s">
        <v>578</v>
      </c>
      <c r="BA33" s="918"/>
      <c r="BB33" s="918"/>
      <c r="BC33" s="918"/>
      <c r="BD33" s="918"/>
      <c r="BE33" s="914" t="s">
        <v>414</v>
      </c>
      <c r="BF33" s="914"/>
      <c r="BG33" s="914"/>
      <c r="BH33" s="914"/>
      <c r="BI33" s="915"/>
      <c r="BJ33" s="254"/>
      <c r="BK33" s="254"/>
      <c r="BL33" s="254"/>
      <c r="BM33" s="254"/>
      <c r="BN33" s="254"/>
      <c r="BO33" s="267"/>
      <c r="BP33" s="267"/>
      <c r="BQ33" s="264">
        <v>27</v>
      </c>
      <c r="BR33" s="265"/>
      <c r="BS33" s="854"/>
      <c r="BT33" s="855"/>
      <c r="BU33" s="855"/>
      <c r="BV33" s="855"/>
      <c r="BW33" s="855"/>
      <c r="BX33" s="855"/>
      <c r="BY33" s="855"/>
      <c r="BZ33" s="855"/>
      <c r="CA33" s="855"/>
      <c r="CB33" s="855"/>
      <c r="CC33" s="855"/>
      <c r="CD33" s="855"/>
      <c r="CE33" s="855"/>
      <c r="CF33" s="855"/>
      <c r="CG33" s="856"/>
      <c r="CH33" s="867"/>
      <c r="CI33" s="868"/>
      <c r="CJ33" s="868"/>
      <c r="CK33" s="868"/>
      <c r="CL33" s="869"/>
      <c r="CM33" s="867"/>
      <c r="CN33" s="868"/>
      <c r="CO33" s="868"/>
      <c r="CP33" s="868"/>
      <c r="CQ33" s="869"/>
      <c r="CR33" s="867"/>
      <c r="CS33" s="868"/>
      <c r="CT33" s="868"/>
      <c r="CU33" s="868"/>
      <c r="CV33" s="869"/>
      <c r="CW33" s="867"/>
      <c r="CX33" s="868"/>
      <c r="CY33" s="868"/>
      <c r="CZ33" s="868"/>
      <c r="DA33" s="869"/>
      <c r="DB33" s="867"/>
      <c r="DC33" s="868"/>
      <c r="DD33" s="868"/>
      <c r="DE33" s="868"/>
      <c r="DF33" s="869"/>
      <c r="DG33" s="867"/>
      <c r="DH33" s="868"/>
      <c r="DI33" s="868"/>
      <c r="DJ33" s="868"/>
      <c r="DK33" s="869"/>
      <c r="DL33" s="867"/>
      <c r="DM33" s="868"/>
      <c r="DN33" s="868"/>
      <c r="DO33" s="868"/>
      <c r="DP33" s="869"/>
      <c r="DQ33" s="867"/>
      <c r="DR33" s="868"/>
      <c r="DS33" s="868"/>
      <c r="DT33" s="868"/>
      <c r="DU33" s="869"/>
      <c r="DV33" s="870"/>
      <c r="DW33" s="871"/>
      <c r="DX33" s="871"/>
      <c r="DY33" s="871"/>
      <c r="DZ33" s="872"/>
      <c r="EA33" s="248"/>
    </row>
    <row r="34" spans="1:131" s="249" customFormat="1" ht="26.25" customHeight="1">
      <c r="A34" s="268">
        <v>7</v>
      </c>
      <c r="B34" s="841"/>
      <c r="C34" s="842"/>
      <c r="D34" s="842"/>
      <c r="E34" s="842"/>
      <c r="F34" s="842"/>
      <c r="G34" s="842"/>
      <c r="H34" s="842"/>
      <c r="I34" s="842"/>
      <c r="J34" s="842"/>
      <c r="K34" s="842"/>
      <c r="L34" s="842"/>
      <c r="M34" s="842"/>
      <c r="N34" s="842"/>
      <c r="O34" s="842"/>
      <c r="P34" s="843"/>
      <c r="Q34" s="844"/>
      <c r="R34" s="845"/>
      <c r="S34" s="845"/>
      <c r="T34" s="845"/>
      <c r="U34" s="845"/>
      <c r="V34" s="845"/>
      <c r="W34" s="845"/>
      <c r="X34" s="845"/>
      <c r="Y34" s="845"/>
      <c r="Z34" s="845"/>
      <c r="AA34" s="845"/>
      <c r="AB34" s="845"/>
      <c r="AC34" s="845"/>
      <c r="AD34" s="845"/>
      <c r="AE34" s="846"/>
      <c r="AF34" s="847"/>
      <c r="AG34" s="848"/>
      <c r="AH34" s="848"/>
      <c r="AI34" s="848"/>
      <c r="AJ34" s="849"/>
      <c r="AK34" s="916"/>
      <c r="AL34" s="917"/>
      <c r="AM34" s="917"/>
      <c r="AN34" s="917"/>
      <c r="AO34" s="917"/>
      <c r="AP34" s="917"/>
      <c r="AQ34" s="917"/>
      <c r="AR34" s="917"/>
      <c r="AS34" s="917"/>
      <c r="AT34" s="917"/>
      <c r="AU34" s="917"/>
      <c r="AV34" s="917"/>
      <c r="AW34" s="917"/>
      <c r="AX34" s="917"/>
      <c r="AY34" s="917"/>
      <c r="AZ34" s="918"/>
      <c r="BA34" s="918"/>
      <c r="BB34" s="918"/>
      <c r="BC34" s="918"/>
      <c r="BD34" s="918"/>
      <c r="BE34" s="914"/>
      <c r="BF34" s="914"/>
      <c r="BG34" s="914"/>
      <c r="BH34" s="914"/>
      <c r="BI34" s="915"/>
      <c r="BJ34" s="254"/>
      <c r="BK34" s="254"/>
      <c r="BL34" s="254"/>
      <c r="BM34" s="254"/>
      <c r="BN34" s="254"/>
      <c r="BO34" s="267"/>
      <c r="BP34" s="267"/>
      <c r="BQ34" s="264">
        <v>28</v>
      </c>
      <c r="BR34" s="265"/>
      <c r="BS34" s="854"/>
      <c r="BT34" s="855"/>
      <c r="BU34" s="855"/>
      <c r="BV34" s="855"/>
      <c r="BW34" s="855"/>
      <c r="BX34" s="855"/>
      <c r="BY34" s="855"/>
      <c r="BZ34" s="855"/>
      <c r="CA34" s="855"/>
      <c r="CB34" s="855"/>
      <c r="CC34" s="855"/>
      <c r="CD34" s="855"/>
      <c r="CE34" s="855"/>
      <c r="CF34" s="855"/>
      <c r="CG34" s="856"/>
      <c r="CH34" s="867"/>
      <c r="CI34" s="868"/>
      <c r="CJ34" s="868"/>
      <c r="CK34" s="868"/>
      <c r="CL34" s="869"/>
      <c r="CM34" s="867"/>
      <c r="CN34" s="868"/>
      <c r="CO34" s="868"/>
      <c r="CP34" s="868"/>
      <c r="CQ34" s="869"/>
      <c r="CR34" s="867"/>
      <c r="CS34" s="868"/>
      <c r="CT34" s="868"/>
      <c r="CU34" s="868"/>
      <c r="CV34" s="869"/>
      <c r="CW34" s="867"/>
      <c r="CX34" s="868"/>
      <c r="CY34" s="868"/>
      <c r="CZ34" s="868"/>
      <c r="DA34" s="869"/>
      <c r="DB34" s="867"/>
      <c r="DC34" s="868"/>
      <c r="DD34" s="868"/>
      <c r="DE34" s="868"/>
      <c r="DF34" s="869"/>
      <c r="DG34" s="867"/>
      <c r="DH34" s="868"/>
      <c r="DI34" s="868"/>
      <c r="DJ34" s="868"/>
      <c r="DK34" s="869"/>
      <c r="DL34" s="867"/>
      <c r="DM34" s="868"/>
      <c r="DN34" s="868"/>
      <c r="DO34" s="868"/>
      <c r="DP34" s="869"/>
      <c r="DQ34" s="867"/>
      <c r="DR34" s="868"/>
      <c r="DS34" s="868"/>
      <c r="DT34" s="868"/>
      <c r="DU34" s="869"/>
      <c r="DV34" s="870"/>
      <c r="DW34" s="871"/>
      <c r="DX34" s="871"/>
      <c r="DY34" s="871"/>
      <c r="DZ34" s="872"/>
      <c r="EA34" s="248"/>
    </row>
    <row r="35" spans="1:131" s="249" customFormat="1" ht="26.25" customHeight="1">
      <c r="A35" s="268">
        <v>8</v>
      </c>
      <c r="B35" s="841"/>
      <c r="C35" s="842"/>
      <c r="D35" s="842"/>
      <c r="E35" s="842"/>
      <c r="F35" s="842"/>
      <c r="G35" s="842"/>
      <c r="H35" s="842"/>
      <c r="I35" s="842"/>
      <c r="J35" s="842"/>
      <c r="K35" s="842"/>
      <c r="L35" s="842"/>
      <c r="M35" s="842"/>
      <c r="N35" s="842"/>
      <c r="O35" s="842"/>
      <c r="P35" s="843"/>
      <c r="Q35" s="844"/>
      <c r="R35" s="845"/>
      <c r="S35" s="845"/>
      <c r="T35" s="845"/>
      <c r="U35" s="845"/>
      <c r="V35" s="845"/>
      <c r="W35" s="845"/>
      <c r="X35" s="845"/>
      <c r="Y35" s="845"/>
      <c r="Z35" s="845"/>
      <c r="AA35" s="845"/>
      <c r="AB35" s="845"/>
      <c r="AC35" s="845"/>
      <c r="AD35" s="845"/>
      <c r="AE35" s="846"/>
      <c r="AF35" s="847"/>
      <c r="AG35" s="848"/>
      <c r="AH35" s="848"/>
      <c r="AI35" s="848"/>
      <c r="AJ35" s="849"/>
      <c r="AK35" s="916"/>
      <c r="AL35" s="917"/>
      <c r="AM35" s="917"/>
      <c r="AN35" s="917"/>
      <c r="AO35" s="917"/>
      <c r="AP35" s="917"/>
      <c r="AQ35" s="917"/>
      <c r="AR35" s="917"/>
      <c r="AS35" s="917"/>
      <c r="AT35" s="917"/>
      <c r="AU35" s="917"/>
      <c r="AV35" s="917"/>
      <c r="AW35" s="917"/>
      <c r="AX35" s="917"/>
      <c r="AY35" s="917"/>
      <c r="AZ35" s="918"/>
      <c r="BA35" s="918"/>
      <c r="BB35" s="918"/>
      <c r="BC35" s="918"/>
      <c r="BD35" s="918"/>
      <c r="BE35" s="914"/>
      <c r="BF35" s="914"/>
      <c r="BG35" s="914"/>
      <c r="BH35" s="914"/>
      <c r="BI35" s="915"/>
      <c r="BJ35" s="254"/>
      <c r="BK35" s="254"/>
      <c r="BL35" s="254"/>
      <c r="BM35" s="254"/>
      <c r="BN35" s="254"/>
      <c r="BO35" s="267"/>
      <c r="BP35" s="267"/>
      <c r="BQ35" s="264">
        <v>29</v>
      </c>
      <c r="BR35" s="265"/>
      <c r="BS35" s="854"/>
      <c r="BT35" s="855"/>
      <c r="BU35" s="855"/>
      <c r="BV35" s="855"/>
      <c r="BW35" s="855"/>
      <c r="BX35" s="855"/>
      <c r="BY35" s="855"/>
      <c r="BZ35" s="855"/>
      <c r="CA35" s="855"/>
      <c r="CB35" s="855"/>
      <c r="CC35" s="855"/>
      <c r="CD35" s="855"/>
      <c r="CE35" s="855"/>
      <c r="CF35" s="855"/>
      <c r="CG35" s="856"/>
      <c r="CH35" s="867"/>
      <c r="CI35" s="868"/>
      <c r="CJ35" s="868"/>
      <c r="CK35" s="868"/>
      <c r="CL35" s="869"/>
      <c r="CM35" s="867"/>
      <c r="CN35" s="868"/>
      <c r="CO35" s="868"/>
      <c r="CP35" s="868"/>
      <c r="CQ35" s="869"/>
      <c r="CR35" s="867"/>
      <c r="CS35" s="868"/>
      <c r="CT35" s="868"/>
      <c r="CU35" s="868"/>
      <c r="CV35" s="869"/>
      <c r="CW35" s="867"/>
      <c r="CX35" s="868"/>
      <c r="CY35" s="868"/>
      <c r="CZ35" s="868"/>
      <c r="DA35" s="869"/>
      <c r="DB35" s="867"/>
      <c r="DC35" s="868"/>
      <c r="DD35" s="868"/>
      <c r="DE35" s="868"/>
      <c r="DF35" s="869"/>
      <c r="DG35" s="867"/>
      <c r="DH35" s="868"/>
      <c r="DI35" s="868"/>
      <c r="DJ35" s="868"/>
      <c r="DK35" s="869"/>
      <c r="DL35" s="867"/>
      <c r="DM35" s="868"/>
      <c r="DN35" s="868"/>
      <c r="DO35" s="868"/>
      <c r="DP35" s="869"/>
      <c r="DQ35" s="867"/>
      <c r="DR35" s="868"/>
      <c r="DS35" s="868"/>
      <c r="DT35" s="868"/>
      <c r="DU35" s="869"/>
      <c r="DV35" s="870"/>
      <c r="DW35" s="871"/>
      <c r="DX35" s="871"/>
      <c r="DY35" s="871"/>
      <c r="DZ35" s="872"/>
      <c r="EA35" s="248"/>
    </row>
    <row r="36" spans="1:131" s="249" customFormat="1" ht="26.25" customHeight="1">
      <c r="A36" s="268">
        <v>9</v>
      </c>
      <c r="B36" s="841"/>
      <c r="C36" s="842"/>
      <c r="D36" s="842"/>
      <c r="E36" s="842"/>
      <c r="F36" s="842"/>
      <c r="G36" s="842"/>
      <c r="H36" s="842"/>
      <c r="I36" s="842"/>
      <c r="J36" s="842"/>
      <c r="K36" s="842"/>
      <c r="L36" s="842"/>
      <c r="M36" s="842"/>
      <c r="N36" s="842"/>
      <c r="O36" s="842"/>
      <c r="P36" s="843"/>
      <c r="Q36" s="844"/>
      <c r="R36" s="845"/>
      <c r="S36" s="845"/>
      <c r="T36" s="845"/>
      <c r="U36" s="845"/>
      <c r="V36" s="845"/>
      <c r="W36" s="845"/>
      <c r="X36" s="845"/>
      <c r="Y36" s="845"/>
      <c r="Z36" s="845"/>
      <c r="AA36" s="845"/>
      <c r="AB36" s="845"/>
      <c r="AC36" s="845"/>
      <c r="AD36" s="845"/>
      <c r="AE36" s="846"/>
      <c r="AF36" s="847"/>
      <c r="AG36" s="848"/>
      <c r="AH36" s="848"/>
      <c r="AI36" s="848"/>
      <c r="AJ36" s="849"/>
      <c r="AK36" s="916"/>
      <c r="AL36" s="917"/>
      <c r="AM36" s="917"/>
      <c r="AN36" s="917"/>
      <c r="AO36" s="917"/>
      <c r="AP36" s="917"/>
      <c r="AQ36" s="917"/>
      <c r="AR36" s="917"/>
      <c r="AS36" s="917"/>
      <c r="AT36" s="917"/>
      <c r="AU36" s="917"/>
      <c r="AV36" s="917"/>
      <c r="AW36" s="917"/>
      <c r="AX36" s="917"/>
      <c r="AY36" s="917"/>
      <c r="AZ36" s="918"/>
      <c r="BA36" s="918"/>
      <c r="BB36" s="918"/>
      <c r="BC36" s="918"/>
      <c r="BD36" s="918"/>
      <c r="BE36" s="914"/>
      <c r="BF36" s="914"/>
      <c r="BG36" s="914"/>
      <c r="BH36" s="914"/>
      <c r="BI36" s="915"/>
      <c r="BJ36" s="254"/>
      <c r="BK36" s="254"/>
      <c r="BL36" s="254"/>
      <c r="BM36" s="254"/>
      <c r="BN36" s="254"/>
      <c r="BO36" s="267"/>
      <c r="BP36" s="267"/>
      <c r="BQ36" s="264">
        <v>30</v>
      </c>
      <c r="BR36" s="265"/>
      <c r="BS36" s="854"/>
      <c r="BT36" s="855"/>
      <c r="BU36" s="855"/>
      <c r="BV36" s="855"/>
      <c r="BW36" s="855"/>
      <c r="BX36" s="855"/>
      <c r="BY36" s="855"/>
      <c r="BZ36" s="855"/>
      <c r="CA36" s="855"/>
      <c r="CB36" s="855"/>
      <c r="CC36" s="855"/>
      <c r="CD36" s="855"/>
      <c r="CE36" s="855"/>
      <c r="CF36" s="855"/>
      <c r="CG36" s="856"/>
      <c r="CH36" s="867"/>
      <c r="CI36" s="868"/>
      <c r="CJ36" s="868"/>
      <c r="CK36" s="868"/>
      <c r="CL36" s="869"/>
      <c r="CM36" s="867"/>
      <c r="CN36" s="868"/>
      <c r="CO36" s="868"/>
      <c r="CP36" s="868"/>
      <c r="CQ36" s="869"/>
      <c r="CR36" s="867"/>
      <c r="CS36" s="868"/>
      <c r="CT36" s="868"/>
      <c r="CU36" s="868"/>
      <c r="CV36" s="869"/>
      <c r="CW36" s="867"/>
      <c r="CX36" s="868"/>
      <c r="CY36" s="868"/>
      <c r="CZ36" s="868"/>
      <c r="DA36" s="869"/>
      <c r="DB36" s="867"/>
      <c r="DC36" s="868"/>
      <c r="DD36" s="868"/>
      <c r="DE36" s="868"/>
      <c r="DF36" s="869"/>
      <c r="DG36" s="867"/>
      <c r="DH36" s="868"/>
      <c r="DI36" s="868"/>
      <c r="DJ36" s="868"/>
      <c r="DK36" s="869"/>
      <c r="DL36" s="867"/>
      <c r="DM36" s="868"/>
      <c r="DN36" s="868"/>
      <c r="DO36" s="868"/>
      <c r="DP36" s="869"/>
      <c r="DQ36" s="867"/>
      <c r="DR36" s="868"/>
      <c r="DS36" s="868"/>
      <c r="DT36" s="868"/>
      <c r="DU36" s="869"/>
      <c r="DV36" s="870"/>
      <c r="DW36" s="871"/>
      <c r="DX36" s="871"/>
      <c r="DY36" s="871"/>
      <c r="DZ36" s="872"/>
      <c r="EA36" s="248"/>
    </row>
    <row r="37" spans="1:131" s="249" customFormat="1" ht="26.25" customHeight="1">
      <c r="A37" s="268">
        <v>10</v>
      </c>
      <c r="B37" s="841"/>
      <c r="C37" s="842"/>
      <c r="D37" s="842"/>
      <c r="E37" s="842"/>
      <c r="F37" s="842"/>
      <c r="G37" s="842"/>
      <c r="H37" s="842"/>
      <c r="I37" s="842"/>
      <c r="J37" s="842"/>
      <c r="K37" s="842"/>
      <c r="L37" s="842"/>
      <c r="M37" s="842"/>
      <c r="N37" s="842"/>
      <c r="O37" s="842"/>
      <c r="P37" s="843"/>
      <c r="Q37" s="844"/>
      <c r="R37" s="845"/>
      <c r="S37" s="845"/>
      <c r="T37" s="845"/>
      <c r="U37" s="845"/>
      <c r="V37" s="845"/>
      <c r="W37" s="845"/>
      <c r="X37" s="845"/>
      <c r="Y37" s="845"/>
      <c r="Z37" s="845"/>
      <c r="AA37" s="845"/>
      <c r="AB37" s="845"/>
      <c r="AC37" s="845"/>
      <c r="AD37" s="845"/>
      <c r="AE37" s="846"/>
      <c r="AF37" s="847"/>
      <c r="AG37" s="848"/>
      <c r="AH37" s="848"/>
      <c r="AI37" s="848"/>
      <c r="AJ37" s="849"/>
      <c r="AK37" s="916"/>
      <c r="AL37" s="917"/>
      <c r="AM37" s="917"/>
      <c r="AN37" s="917"/>
      <c r="AO37" s="917"/>
      <c r="AP37" s="917"/>
      <c r="AQ37" s="917"/>
      <c r="AR37" s="917"/>
      <c r="AS37" s="917"/>
      <c r="AT37" s="917"/>
      <c r="AU37" s="917"/>
      <c r="AV37" s="917"/>
      <c r="AW37" s="917"/>
      <c r="AX37" s="917"/>
      <c r="AY37" s="917"/>
      <c r="AZ37" s="918"/>
      <c r="BA37" s="918"/>
      <c r="BB37" s="918"/>
      <c r="BC37" s="918"/>
      <c r="BD37" s="918"/>
      <c r="BE37" s="914"/>
      <c r="BF37" s="914"/>
      <c r="BG37" s="914"/>
      <c r="BH37" s="914"/>
      <c r="BI37" s="915"/>
      <c r="BJ37" s="254"/>
      <c r="BK37" s="254"/>
      <c r="BL37" s="254"/>
      <c r="BM37" s="254"/>
      <c r="BN37" s="254"/>
      <c r="BO37" s="267"/>
      <c r="BP37" s="267"/>
      <c r="BQ37" s="264">
        <v>31</v>
      </c>
      <c r="BR37" s="265"/>
      <c r="BS37" s="854"/>
      <c r="BT37" s="855"/>
      <c r="BU37" s="855"/>
      <c r="BV37" s="855"/>
      <c r="BW37" s="855"/>
      <c r="BX37" s="855"/>
      <c r="BY37" s="855"/>
      <c r="BZ37" s="855"/>
      <c r="CA37" s="855"/>
      <c r="CB37" s="855"/>
      <c r="CC37" s="855"/>
      <c r="CD37" s="855"/>
      <c r="CE37" s="855"/>
      <c r="CF37" s="855"/>
      <c r="CG37" s="856"/>
      <c r="CH37" s="867"/>
      <c r="CI37" s="868"/>
      <c r="CJ37" s="868"/>
      <c r="CK37" s="868"/>
      <c r="CL37" s="869"/>
      <c r="CM37" s="867"/>
      <c r="CN37" s="868"/>
      <c r="CO37" s="868"/>
      <c r="CP37" s="868"/>
      <c r="CQ37" s="869"/>
      <c r="CR37" s="867"/>
      <c r="CS37" s="868"/>
      <c r="CT37" s="868"/>
      <c r="CU37" s="868"/>
      <c r="CV37" s="869"/>
      <c r="CW37" s="867"/>
      <c r="CX37" s="868"/>
      <c r="CY37" s="868"/>
      <c r="CZ37" s="868"/>
      <c r="DA37" s="869"/>
      <c r="DB37" s="867"/>
      <c r="DC37" s="868"/>
      <c r="DD37" s="868"/>
      <c r="DE37" s="868"/>
      <c r="DF37" s="869"/>
      <c r="DG37" s="867"/>
      <c r="DH37" s="868"/>
      <c r="DI37" s="868"/>
      <c r="DJ37" s="868"/>
      <c r="DK37" s="869"/>
      <c r="DL37" s="867"/>
      <c r="DM37" s="868"/>
      <c r="DN37" s="868"/>
      <c r="DO37" s="868"/>
      <c r="DP37" s="869"/>
      <c r="DQ37" s="867"/>
      <c r="DR37" s="868"/>
      <c r="DS37" s="868"/>
      <c r="DT37" s="868"/>
      <c r="DU37" s="869"/>
      <c r="DV37" s="870"/>
      <c r="DW37" s="871"/>
      <c r="DX37" s="871"/>
      <c r="DY37" s="871"/>
      <c r="DZ37" s="872"/>
      <c r="EA37" s="248"/>
    </row>
    <row r="38" spans="1:131" s="249" customFormat="1" ht="26.25" customHeight="1">
      <c r="A38" s="268">
        <v>11</v>
      </c>
      <c r="B38" s="841"/>
      <c r="C38" s="842"/>
      <c r="D38" s="842"/>
      <c r="E38" s="842"/>
      <c r="F38" s="842"/>
      <c r="G38" s="842"/>
      <c r="H38" s="842"/>
      <c r="I38" s="842"/>
      <c r="J38" s="842"/>
      <c r="K38" s="842"/>
      <c r="L38" s="842"/>
      <c r="M38" s="842"/>
      <c r="N38" s="842"/>
      <c r="O38" s="842"/>
      <c r="P38" s="843"/>
      <c r="Q38" s="844"/>
      <c r="R38" s="845"/>
      <c r="S38" s="845"/>
      <c r="T38" s="845"/>
      <c r="U38" s="845"/>
      <c r="V38" s="845"/>
      <c r="W38" s="845"/>
      <c r="X38" s="845"/>
      <c r="Y38" s="845"/>
      <c r="Z38" s="845"/>
      <c r="AA38" s="845"/>
      <c r="AB38" s="845"/>
      <c r="AC38" s="845"/>
      <c r="AD38" s="845"/>
      <c r="AE38" s="846"/>
      <c r="AF38" s="847"/>
      <c r="AG38" s="848"/>
      <c r="AH38" s="848"/>
      <c r="AI38" s="848"/>
      <c r="AJ38" s="849"/>
      <c r="AK38" s="916"/>
      <c r="AL38" s="917"/>
      <c r="AM38" s="917"/>
      <c r="AN38" s="917"/>
      <c r="AO38" s="917"/>
      <c r="AP38" s="917"/>
      <c r="AQ38" s="917"/>
      <c r="AR38" s="917"/>
      <c r="AS38" s="917"/>
      <c r="AT38" s="917"/>
      <c r="AU38" s="917"/>
      <c r="AV38" s="917"/>
      <c r="AW38" s="917"/>
      <c r="AX38" s="917"/>
      <c r="AY38" s="917"/>
      <c r="AZ38" s="918"/>
      <c r="BA38" s="918"/>
      <c r="BB38" s="918"/>
      <c r="BC38" s="918"/>
      <c r="BD38" s="918"/>
      <c r="BE38" s="914"/>
      <c r="BF38" s="914"/>
      <c r="BG38" s="914"/>
      <c r="BH38" s="914"/>
      <c r="BI38" s="915"/>
      <c r="BJ38" s="254"/>
      <c r="BK38" s="254"/>
      <c r="BL38" s="254"/>
      <c r="BM38" s="254"/>
      <c r="BN38" s="254"/>
      <c r="BO38" s="267"/>
      <c r="BP38" s="267"/>
      <c r="BQ38" s="264">
        <v>32</v>
      </c>
      <c r="BR38" s="265"/>
      <c r="BS38" s="854"/>
      <c r="BT38" s="855"/>
      <c r="BU38" s="855"/>
      <c r="BV38" s="855"/>
      <c r="BW38" s="855"/>
      <c r="BX38" s="855"/>
      <c r="BY38" s="855"/>
      <c r="BZ38" s="855"/>
      <c r="CA38" s="855"/>
      <c r="CB38" s="855"/>
      <c r="CC38" s="855"/>
      <c r="CD38" s="855"/>
      <c r="CE38" s="855"/>
      <c r="CF38" s="855"/>
      <c r="CG38" s="856"/>
      <c r="CH38" s="867"/>
      <c r="CI38" s="868"/>
      <c r="CJ38" s="868"/>
      <c r="CK38" s="868"/>
      <c r="CL38" s="869"/>
      <c r="CM38" s="867"/>
      <c r="CN38" s="868"/>
      <c r="CO38" s="868"/>
      <c r="CP38" s="868"/>
      <c r="CQ38" s="869"/>
      <c r="CR38" s="867"/>
      <c r="CS38" s="868"/>
      <c r="CT38" s="868"/>
      <c r="CU38" s="868"/>
      <c r="CV38" s="869"/>
      <c r="CW38" s="867"/>
      <c r="CX38" s="868"/>
      <c r="CY38" s="868"/>
      <c r="CZ38" s="868"/>
      <c r="DA38" s="869"/>
      <c r="DB38" s="867"/>
      <c r="DC38" s="868"/>
      <c r="DD38" s="868"/>
      <c r="DE38" s="868"/>
      <c r="DF38" s="869"/>
      <c r="DG38" s="867"/>
      <c r="DH38" s="868"/>
      <c r="DI38" s="868"/>
      <c r="DJ38" s="868"/>
      <c r="DK38" s="869"/>
      <c r="DL38" s="867"/>
      <c r="DM38" s="868"/>
      <c r="DN38" s="868"/>
      <c r="DO38" s="868"/>
      <c r="DP38" s="869"/>
      <c r="DQ38" s="867"/>
      <c r="DR38" s="868"/>
      <c r="DS38" s="868"/>
      <c r="DT38" s="868"/>
      <c r="DU38" s="869"/>
      <c r="DV38" s="870"/>
      <c r="DW38" s="871"/>
      <c r="DX38" s="871"/>
      <c r="DY38" s="871"/>
      <c r="DZ38" s="872"/>
      <c r="EA38" s="248"/>
    </row>
    <row r="39" spans="1:131" s="249" customFormat="1" ht="26.25" customHeight="1">
      <c r="A39" s="268">
        <v>12</v>
      </c>
      <c r="B39" s="841"/>
      <c r="C39" s="842"/>
      <c r="D39" s="842"/>
      <c r="E39" s="842"/>
      <c r="F39" s="842"/>
      <c r="G39" s="842"/>
      <c r="H39" s="842"/>
      <c r="I39" s="842"/>
      <c r="J39" s="842"/>
      <c r="K39" s="842"/>
      <c r="L39" s="842"/>
      <c r="M39" s="842"/>
      <c r="N39" s="842"/>
      <c r="O39" s="842"/>
      <c r="P39" s="843"/>
      <c r="Q39" s="844"/>
      <c r="R39" s="845"/>
      <c r="S39" s="845"/>
      <c r="T39" s="845"/>
      <c r="U39" s="845"/>
      <c r="V39" s="845"/>
      <c r="W39" s="845"/>
      <c r="X39" s="845"/>
      <c r="Y39" s="845"/>
      <c r="Z39" s="845"/>
      <c r="AA39" s="845"/>
      <c r="AB39" s="845"/>
      <c r="AC39" s="845"/>
      <c r="AD39" s="845"/>
      <c r="AE39" s="846"/>
      <c r="AF39" s="847"/>
      <c r="AG39" s="848"/>
      <c r="AH39" s="848"/>
      <c r="AI39" s="848"/>
      <c r="AJ39" s="849"/>
      <c r="AK39" s="916"/>
      <c r="AL39" s="917"/>
      <c r="AM39" s="917"/>
      <c r="AN39" s="917"/>
      <c r="AO39" s="917"/>
      <c r="AP39" s="917"/>
      <c r="AQ39" s="917"/>
      <c r="AR39" s="917"/>
      <c r="AS39" s="917"/>
      <c r="AT39" s="917"/>
      <c r="AU39" s="917"/>
      <c r="AV39" s="917"/>
      <c r="AW39" s="917"/>
      <c r="AX39" s="917"/>
      <c r="AY39" s="917"/>
      <c r="AZ39" s="918"/>
      <c r="BA39" s="918"/>
      <c r="BB39" s="918"/>
      <c r="BC39" s="918"/>
      <c r="BD39" s="918"/>
      <c r="BE39" s="914"/>
      <c r="BF39" s="914"/>
      <c r="BG39" s="914"/>
      <c r="BH39" s="914"/>
      <c r="BI39" s="915"/>
      <c r="BJ39" s="254"/>
      <c r="BK39" s="254"/>
      <c r="BL39" s="254"/>
      <c r="BM39" s="254"/>
      <c r="BN39" s="254"/>
      <c r="BO39" s="267"/>
      <c r="BP39" s="267"/>
      <c r="BQ39" s="264">
        <v>33</v>
      </c>
      <c r="BR39" s="265"/>
      <c r="BS39" s="854"/>
      <c r="BT39" s="855"/>
      <c r="BU39" s="855"/>
      <c r="BV39" s="855"/>
      <c r="BW39" s="855"/>
      <c r="BX39" s="855"/>
      <c r="BY39" s="855"/>
      <c r="BZ39" s="855"/>
      <c r="CA39" s="855"/>
      <c r="CB39" s="855"/>
      <c r="CC39" s="855"/>
      <c r="CD39" s="855"/>
      <c r="CE39" s="855"/>
      <c r="CF39" s="855"/>
      <c r="CG39" s="856"/>
      <c r="CH39" s="867"/>
      <c r="CI39" s="868"/>
      <c r="CJ39" s="868"/>
      <c r="CK39" s="868"/>
      <c r="CL39" s="869"/>
      <c r="CM39" s="867"/>
      <c r="CN39" s="868"/>
      <c r="CO39" s="868"/>
      <c r="CP39" s="868"/>
      <c r="CQ39" s="869"/>
      <c r="CR39" s="867"/>
      <c r="CS39" s="868"/>
      <c r="CT39" s="868"/>
      <c r="CU39" s="868"/>
      <c r="CV39" s="869"/>
      <c r="CW39" s="867"/>
      <c r="CX39" s="868"/>
      <c r="CY39" s="868"/>
      <c r="CZ39" s="868"/>
      <c r="DA39" s="869"/>
      <c r="DB39" s="867"/>
      <c r="DC39" s="868"/>
      <c r="DD39" s="868"/>
      <c r="DE39" s="868"/>
      <c r="DF39" s="869"/>
      <c r="DG39" s="867"/>
      <c r="DH39" s="868"/>
      <c r="DI39" s="868"/>
      <c r="DJ39" s="868"/>
      <c r="DK39" s="869"/>
      <c r="DL39" s="867"/>
      <c r="DM39" s="868"/>
      <c r="DN39" s="868"/>
      <c r="DO39" s="868"/>
      <c r="DP39" s="869"/>
      <c r="DQ39" s="867"/>
      <c r="DR39" s="868"/>
      <c r="DS39" s="868"/>
      <c r="DT39" s="868"/>
      <c r="DU39" s="869"/>
      <c r="DV39" s="870"/>
      <c r="DW39" s="871"/>
      <c r="DX39" s="871"/>
      <c r="DY39" s="871"/>
      <c r="DZ39" s="872"/>
      <c r="EA39" s="248"/>
    </row>
    <row r="40" spans="1:131" s="249" customFormat="1" ht="26.25" customHeight="1">
      <c r="A40" s="263">
        <v>13</v>
      </c>
      <c r="B40" s="841"/>
      <c r="C40" s="842"/>
      <c r="D40" s="842"/>
      <c r="E40" s="842"/>
      <c r="F40" s="842"/>
      <c r="G40" s="842"/>
      <c r="H40" s="842"/>
      <c r="I40" s="842"/>
      <c r="J40" s="842"/>
      <c r="K40" s="842"/>
      <c r="L40" s="842"/>
      <c r="M40" s="842"/>
      <c r="N40" s="842"/>
      <c r="O40" s="842"/>
      <c r="P40" s="843"/>
      <c r="Q40" s="844"/>
      <c r="R40" s="845"/>
      <c r="S40" s="845"/>
      <c r="T40" s="845"/>
      <c r="U40" s="845"/>
      <c r="V40" s="845"/>
      <c r="W40" s="845"/>
      <c r="X40" s="845"/>
      <c r="Y40" s="845"/>
      <c r="Z40" s="845"/>
      <c r="AA40" s="845"/>
      <c r="AB40" s="845"/>
      <c r="AC40" s="845"/>
      <c r="AD40" s="845"/>
      <c r="AE40" s="846"/>
      <c r="AF40" s="847"/>
      <c r="AG40" s="848"/>
      <c r="AH40" s="848"/>
      <c r="AI40" s="848"/>
      <c r="AJ40" s="849"/>
      <c r="AK40" s="916"/>
      <c r="AL40" s="917"/>
      <c r="AM40" s="917"/>
      <c r="AN40" s="917"/>
      <c r="AO40" s="917"/>
      <c r="AP40" s="917"/>
      <c r="AQ40" s="917"/>
      <c r="AR40" s="917"/>
      <c r="AS40" s="917"/>
      <c r="AT40" s="917"/>
      <c r="AU40" s="917"/>
      <c r="AV40" s="917"/>
      <c r="AW40" s="917"/>
      <c r="AX40" s="917"/>
      <c r="AY40" s="917"/>
      <c r="AZ40" s="918"/>
      <c r="BA40" s="918"/>
      <c r="BB40" s="918"/>
      <c r="BC40" s="918"/>
      <c r="BD40" s="918"/>
      <c r="BE40" s="914"/>
      <c r="BF40" s="914"/>
      <c r="BG40" s="914"/>
      <c r="BH40" s="914"/>
      <c r="BI40" s="915"/>
      <c r="BJ40" s="254"/>
      <c r="BK40" s="254"/>
      <c r="BL40" s="254"/>
      <c r="BM40" s="254"/>
      <c r="BN40" s="254"/>
      <c r="BO40" s="267"/>
      <c r="BP40" s="267"/>
      <c r="BQ40" s="264">
        <v>34</v>
      </c>
      <c r="BR40" s="265"/>
      <c r="BS40" s="854"/>
      <c r="BT40" s="855"/>
      <c r="BU40" s="855"/>
      <c r="BV40" s="855"/>
      <c r="BW40" s="855"/>
      <c r="BX40" s="855"/>
      <c r="BY40" s="855"/>
      <c r="BZ40" s="855"/>
      <c r="CA40" s="855"/>
      <c r="CB40" s="855"/>
      <c r="CC40" s="855"/>
      <c r="CD40" s="855"/>
      <c r="CE40" s="855"/>
      <c r="CF40" s="855"/>
      <c r="CG40" s="856"/>
      <c r="CH40" s="867"/>
      <c r="CI40" s="868"/>
      <c r="CJ40" s="868"/>
      <c r="CK40" s="868"/>
      <c r="CL40" s="869"/>
      <c r="CM40" s="867"/>
      <c r="CN40" s="868"/>
      <c r="CO40" s="868"/>
      <c r="CP40" s="868"/>
      <c r="CQ40" s="869"/>
      <c r="CR40" s="867"/>
      <c r="CS40" s="868"/>
      <c r="CT40" s="868"/>
      <c r="CU40" s="868"/>
      <c r="CV40" s="869"/>
      <c r="CW40" s="867"/>
      <c r="CX40" s="868"/>
      <c r="CY40" s="868"/>
      <c r="CZ40" s="868"/>
      <c r="DA40" s="869"/>
      <c r="DB40" s="867"/>
      <c r="DC40" s="868"/>
      <c r="DD40" s="868"/>
      <c r="DE40" s="868"/>
      <c r="DF40" s="869"/>
      <c r="DG40" s="867"/>
      <c r="DH40" s="868"/>
      <c r="DI40" s="868"/>
      <c r="DJ40" s="868"/>
      <c r="DK40" s="869"/>
      <c r="DL40" s="867"/>
      <c r="DM40" s="868"/>
      <c r="DN40" s="868"/>
      <c r="DO40" s="868"/>
      <c r="DP40" s="869"/>
      <c r="DQ40" s="867"/>
      <c r="DR40" s="868"/>
      <c r="DS40" s="868"/>
      <c r="DT40" s="868"/>
      <c r="DU40" s="869"/>
      <c r="DV40" s="870"/>
      <c r="DW40" s="871"/>
      <c r="DX40" s="871"/>
      <c r="DY40" s="871"/>
      <c r="DZ40" s="872"/>
      <c r="EA40" s="248"/>
    </row>
    <row r="41" spans="1:131" s="249" customFormat="1" ht="26.25" customHeight="1">
      <c r="A41" s="263">
        <v>14</v>
      </c>
      <c r="B41" s="841"/>
      <c r="C41" s="842"/>
      <c r="D41" s="842"/>
      <c r="E41" s="842"/>
      <c r="F41" s="842"/>
      <c r="G41" s="842"/>
      <c r="H41" s="842"/>
      <c r="I41" s="842"/>
      <c r="J41" s="842"/>
      <c r="K41" s="842"/>
      <c r="L41" s="842"/>
      <c r="M41" s="842"/>
      <c r="N41" s="842"/>
      <c r="O41" s="842"/>
      <c r="P41" s="843"/>
      <c r="Q41" s="844"/>
      <c r="R41" s="845"/>
      <c r="S41" s="845"/>
      <c r="T41" s="845"/>
      <c r="U41" s="845"/>
      <c r="V41" s="845"/>
      <c r="W41" s="845"/>
      <c r="X41" s="845"/>
      <c r="Y41" s="845"/>
      <c r="Z41" s="845"/>
      <c r="AA41" s="845"/>
      <c r="AB41" s="845"/>
      <c r="AC41" s="845"/>
      <c r="AD41" s="845"/>
      <c r="AE41" s="846"/>
      <c r="AF41" s="847"/>
      <c r="AG41" s="848"/>
      <c r="AH41" s="848"/>
      <c r="AI41" s="848"/>
      <c r="AJ41" s="849"/>
      <c r="AK41" s="916"/>
      <c r="AL41" s="917"/>
      <c r="AM41" s="917"/>
      <c r="AN41" s="917"/>
      <c r="AO41" s="917"/>
      <c r="AP41" s="917"/>
      <c r="AQ41" s="917"/>
      <c r="AR41" s="917"/>
      <c r="AS41" s="917"/>
      <c r="AT41" s="917"/>
      <c r="AU41" s="917"/>
      <c r="AV41" s="917"/>
      <c r="AW41" s="917"/>
      <c r="AX41" s="917"/>
      <c r="AY41" s="917"/>
      <c r="AZ41" s="918"/>
      <c r="BA41" s="918"/>
      <c r="BB41" s="918"/>
      <c r="BC41" s="918"/>
      <c r="BD41" s="918"/>
      <c r="BE41" s="914"/>
      <c r="BF41" s="914"/>
      <c r="BG41" s="914"/>
      <c r="BH41" s="914"/>
      <c r="BI41" s="915"/>
      <c r="BJ41" s="254"/>
      <c r="BK41" s="254"/>
      <c r="BL41" s="254"/>
      <c r="BM41" s="254"/>
      <c r="BN41" s="254"/>
      <c r="BO41" s="267"/>
      <c r="BP41" s="267"/>
      <c r="BQ41" s="264">
        <v>35</v>
      </c>
      <c r="BR41" s="265"/>
      <c r="BS41" s="854"/>
      <c r="BT41" s="855"/>
      <c r="BU41" s="855"/>
      <c r="BV41" s="855"/>
      <c r="BW41" s="855"/>
      <c r="BX41" s="855"/>
      <c r="BY41" s="855"/>
      <c r="BZ41" s="855"/>
      <c r="CA41" s="855"/>
      <c r="CB41" s="855"/>
      <c r="CC41" s="855"/>
      <c r="CD41" s="855"/>
      <c r="CE41" s="855"/>
      <c r="CF41" s="855"/>
      <c r="CG41" s="856"/>
      <c r="CH41" s="867"/>
      <c r="CI41" s="868"/>
      <c r="CJ41" s="868"/>
      <c r="CK41" s="868"/>
      <c r="CL41" s="869"/>
      <c r="CM41" s="867"/>
      <c r="CN41" s="868"/>
      <c r="CO41" s="868"/>
      <c r="CP41" s="868"/>
      <c r="CQ41" s="869"/>
      <c r="CR41" s="867"/>
      <c r="CS41" s="868"/>
      <c r="CT41" s="868"/>
      <c r="CU41" s="868"/>
      <c r="CV41" s="869"/>
      <c r="CW41" s="867"/>
      <c r="CX41" s="868"/>
      <c r="CY41" s="868"/>
      <c r="CZ41" s="868"/>
      <c r="DA41" s="869"/>
      <c r="DB41" s="867"/>
      <c r="DC41" s="868"/>
      <c r="DD41" s="868"/>
      <c r="DE41" s="868"/>
      <c r="DF41" s="869"/>
      <c r="DG41" s="867"/>
      <c r="DH41" s="868"/>
      <c r="DI41" s="868"/>
      <c r="DJ41" s="868"/>
      <c r="DK41" s="869"/>
      <c r="DL41" s="867"/>
      <c r="DM41" s="868"/>
      <c r="DN41" s="868"/>
      <c r="DO41" s="868"/>
      <c r="DP41" s="869"/>
      <c r="DQ41" s="867"/>
      <c r="DR41" s="868"/>
      <c r="DS41" s="868"/>
      <c r="DT41" s="868"/>
      <c r="DU41" s="869"/>
      <c r="DV41" s="870"/>
      <c r="DW41" s="871"/>
      <c r="DX41" s="871"/>
      <c r="DY41" s="871"/>
      <c r="DZ41" s="872"/>
      <c r="EA41" s="248"/>
    </row>
    <row r="42" spans="1:131" s="249" customFormat="1" ht="26.25" customHeight="1">
      <c r="A42" s="263">
        <v>15</v>
      </c>
      <c r="B42" s="841"/>
      <c r="C42" s="842"/>
      <c r="D42" s="842"/>
      <c r="E42" s="842"/>
      <c r="F42" s="842"/>
      <c r="G42" s="842"/>
      <c r="H42" s="842"/>
      <c r="I42" s="842"/>
      <c r="J42" s="842"/>
      <c r="K42" s="842"/>
      <c r="L42" s="842"/>
      <c r="M42" s="842"/>
      <c r="N42" s="842"/>
      <c r="O42" s="842"/>
      <c r="P42" s="843"/>
      <c r="Q42" s="844"/>
      <c r="R42" s="845"/>
      <c r="S42" s="845"/>
      <c r="T42" s="845"/>
      <c r="U42" s="845"/>
      <c r="V42" s="845"/>
      <c r="W42" s="845"/>
      <c r="X42" s="845"/>
      <c r="Y42" s="845"/>
      <c r="Z42" s="845"/>
      <c r="AA42" s="845"/>
      <c r="AB42" s="845"/>
      <c r="AC42" s="845"/>
      <c r="AD42" s="845"/>
      <c r="AE42" s="846"/>
      <c r="AF42" s="847"/>
      <c r="AG42" s="848"/>
      <c r="AH42" s="848"/>
      <c r="AI42" s="848"/>
      <c r="AJ42" s="849"/>
      <c r="AK42" s="916"/>
      <c r="AL42" s="917"/>
      <c r="AM42" s="917"/>
      <c r="AN42" s="917"/>
      <c r="AO42" s="917"/>
      <c r="AP42" s="917"/>
      <c r="AQ42" s="917"/>
      <c r="AR42" s="917"/>
      <c r="AS42" s="917"/>
      <c r="AT42" s="917"/>
      <c r="AU42" s="917"/>
      <c r="AV42" s="917"/>
      <c r="AW42" s="917"/>
      <c r="AX42" s="917"/>
      <c r="AY42" s="917"/>
      <c r="AZ42" s="918"/>
      <c r="BA42" s="918"/>
      <c r="BB42" s="918"/>
      <c r="BC42" s="918"/>
      <c r="BD42" s="918"/>
      <c r="BE42" s="914"/>
      <c r="BF42" s="914"/>
      <c r="BG42" s="914"/>
      <c r="BH42" s="914"/>
      <c r="BI42" s="915"/>
      <c r="BJ42" s="254"/>
      <c r="BK42" s="254"/>
      <c r="BL42" s="254"/>
      <c r="BM42" s="254"/>
      <c r="BN42" s="254"/>
      <c r="BO42" s="267"/>
      <c r="BP42" s="267"/>
      <c r="BQ42" s="264">
        <v>36</v>
      </c>
      <c r="BR42" s="265"/>
      <c r="BS42" s="854"/>
      <c r="BT42" s="855"/>
      <c r="BU42" s="855"/>
      <c r="BV42" s="855"/>
      <c r="BW42" s="855"/>
      <c r="BX42" s="855"/>
      <c r="BY42" s="855"/>
      <c r="BZ42" s="855"/>
      <c r="CA42" s="855"/>
      <c r="CB42" s="855"/>
      <c r="CC42" s="855"/>
      <c r="CD42" s="855"/>
      <c r="CE42" s="855"/>
      <c r="CF42" s="855"/>
      <c r="CG42" s="856"/>
      <c r="CH42" s="867"/>
      <c r="CI42" s="868"/>
      <c r="CJ42" s="868"/>
      <c r="CK42" s="868"/>
      <c r="CL42" s="869"/>
      <c r="CM42" s="867"/>
      <c r="CN42" s="868"/>
      <c r="CO42" s="868"/>
      <c r="CP42" s="868"/>
      <c r="CQ42" s="869"/>
      <c r="CR42" s="867"/>
      <c r="CS42" s="868"/>
      <c r="CT42" s="868"/>
      <c r="CU42" s="868"/>
      <c r="CV42" s="869"/>
      <c r="CW42" s="867"/>
      <c r="CX42" s="868"/>
      <c r="CY42" s="868"/>
      <c r="CZ42" s="868"/>
      <c r="DA42" s="869"/>
      <c r="DB42" s="867"/>
      <c r="DC42" s="868"/>
      <c r="DD42" s="868"/>
      <c r="DE42" s="868"/>
      <c r="DF42" s="869"/>
      <c r="DG42" s="867"/>
      <c r="DH42" s="868"/>
      <c r="DI42" s="868"/>
      <c r="DJ42" s="868"/>
      <c r="DK42" s="869"/>
      <c r="DL42" s="867"/>
      <c r="DM42" s="868"/>
      <c r="DN42" s="868"/>
      <c r="DO42" s="868"/>
      <c r="DP42" s="869"/>
      <c r="DQ42" s="867"/>
      <c r="DR42" s="868"/>
      <c r="DS42" s="868"/>
      <c r="DT42" s="868"/>
      <c r="DU42" s="869"/>
      <c r="DV42" s="870"/>
      <c r="DW42" s="871"/>
      <c r="DX42" s="871"/>
      <c r="DY42" s="871"/>
      <c r="DZ42" s="872"/>
      <c r="EA42" s="248"/>
    </row>
    <row r="43" spans="1:131" s="249" customFormat="1" ht="26.25" customHeight="1">
      <c r="A43" s="263">
        <v>16</v>
      </c>
      <c r="B43" s="841"/>
      <c r="C43" s="842"/>
      <c r="D43" s="842"/>
      <c r="E43" s="842"/>
      <c r="F43" s="842"/>
      <c r="G43" s="842"/>
      <c r="H43" s="842"/>
      <c r="I43" s="842"/>
      <c r="J43" s="842"/>
      <c r="K43" s="842"/>
      <c r="L43" s="842"/>
      <c r="M43" s="842"/>
      <c r="N43" s="842"/>
      <c r="O43" s="842"/>
      <c r="P43" s="843"/>
      <c r="Q43" s="844"/>
      <c r="R43" s="845"/>
      <c r="S43" s="845"/>
      <c r="T43" s="845"/>
      <c r="U43" s="845"/>
      <c r="V43" s="845"/>
      <c r="W43" s="845"/>
      <c r="X43" s="845"/>
      <c r="Y43" s="845"/>
      <c r="Z43" s="845"/>
      <c r="AA43" s="845"/>
      <c r="AB43" s="845"/>
      <c r="AC43" s="845"/>
      <c r="AD43" s="845"/>
      <c r="AE43" s="846"/>
      <c r="AF43" s="847"/>
      <c r="AG43" s="848"/>
      <c r="AH43" s="848"/>
      <c r="AI43" s="848"/>
      <c r="AJ43" s="849"/>
      <c r="AK43" s="916"/>
      <c r="AL43" s="917"/>
      <c r="AM43" s="917"/>
      <c r="AN43" s="917"/>
      <c r="AO43" s="917"/>
      <c r="AP43" s="917"/>
      <c r="AQ43" s="917"/>
      <c r="AR43" s="917"/>
      <c r="AS43" s="917"/>
      <c r="AT43" s="917"/>
      <c r="AU43" s="917"/>
      <c r="AV43" s="917"/>
      <c r="AW43" s="917"/>
      <c r="AX43" s="917"/>
      <c r="AY43" s="917"/>
      <c r="AZ43" s="918"/>
      <c r="BA43" s="918"/>
      <c r="BB43" s="918"/>
      <c r="BC43" s="918"/>
      <c r="BD43" s="918"/>
      <c r="BE43" s="914"/>
      <c r="BF43" s="914"/>
      <c r="BG43" s="914"/>
      <c r="BH43" s="914"/>
      <c r="BI43" s="915"/>
      <c r="BJ43" s="254"/>
      <c r="BK43" s="254"/>
      <c r="BL43" s="254"/>
      <c r="BM43" s="254"/>
      <c r="BN43" s="254"/>
      <c r="BO43" s="267"/>
      <c r="BP43" s="267"/>
      <c r="BQ43" s="264">
        <v>37</v>
      </c>
      <c r="BR43" s="265"/>
      <c r="BS43" s="854"/>
      <c r="BT43" s="855"/>
      <c r="BU43" s="855"/>
      <c r="BV43" s="855"/>
      <c r="BW43" s="855"/>
      <c r="BX43" s="855"/>
      <c r="BY43" s="855"/>
      <c r="BZ43" s="855"/>
      <c r="CA43" s="855"/>
      <c r="CB43" s="855"/>
      <c r="CC43" s="855"/>
      <c r="CD43" s="855"/>
      <c r="CE43" s="855"/>
      <c r="CF43" s="855"/>
      <c r="CG43" s="856"/>
      <c r="CH43" s="867"/>
      <c r="CI43" s="868"/>
      <c r="CJ43" s="868"/>
      <c r="CK43" s="868"/>
      <c r="CL43" s="869"/>
      <c r="CM43" s="867"/>
      <c r="CN43" s="868"/>
      <c r="CO43" s="868"/>
      <c r="CP43" s="868"/>
      <c r="CQ43" s="869"/>
      <c r="CR43" s="867"/>
      <c r="CS43" s="868"/>
      <c r="CT43" s="868"/>
      <c r="CU43" s="868"/>
      <c r="CV43" s="869"/>
      <c r="CW43" s="867"/>
      <c r="CX43" s="868"/>
      <c r="CY43" s="868"/>
      <c r="CZ43" s="868"/>
      <c r="DA43" s="869"/>
      <c r="DB43" s="867"/>
      <c r="DC43" s="868"/>
      <c r="DD43" s="868"/>
      <c r="DE43" s="868"/>
      <c r="DF43" s="869"/>
      <c r="DG43" s="867"/>
      <c r="DH43" s="868"/>
      <c r="DI43" s="868"/>
      <c r="DJ43" s="868"/>
      <c r="DK43" s="869"/>
      <c r="DL43" s="867"/>
      <c r="DM43" s="868"/>
      <c r="DN43" s="868"/>
      <c r="DO43" s="868"/>
      <c r="DP43" s="869"/>
      <c r="DQ43" s="867"/>
      <c r="DR43" s="868"/>
      <c r="DS43" s="868"/>
      <c r="DT43" s="868"/>
      <c r="DU43" s="869"/>
      <c r="DV43" s="870"/>
      <c r="DW43" s="871"/>
      <c r="DX43" s="871"/>
      <c r="DY43" s="871"/>
      <c r="DZ43" s="872"/>
      <c r="EA43" s="248"/>
    </row>
    <row r="44" spans="1:131" s="249" customFormat="1" ht="26.25" customHeight="1">
      <c r="A44" s="263">
        <v>17</v>
      </c>
      <c r="B44" s="841"/>
      <c r="C44" s="842"/>
      <c r="D44" s="842"/>
      <c r="E44" s="842"/>
      <c r="F44" s="842"/>
      <c r="G44" s="842"/>
      <c r="H44" s="842"/>
      <c r="I44" s="842"/>
      <c r="J44" s="842"/>
      <c r="K44" s="842"/>
      <c r="L44" s="842"/>
      <c r="M44" s="842"/>
      <c r="N44" s="842"/>
      <c r="O44" s="842"/>
      <c r="P44" s="843"/>
      <c r="Q44" s="844"/>
      <c r="R44" s="845"/>
      <c r="S44" s="845"/>
      <c r="T44" s="845"/>
      <c r="U44" s="845"/>
      <c r="V44" s="845"/>
      <c r="W44" s="845"/>
      <c r="X44" s="845"/>
      <c r="Y44" s="845"/>
      <c r="Z44" s="845"/>
      <c r="AA44" s="845"/>
      <c r="AB44" s="845"/>
      <c r="AC44" s="845"/>
      <c r="AD44" s="845"/>
      <c r="AE44" s="846"/>
      <c r="AF44" s="847"/>
      <c r="AG44" s="848"/>
      <c r="AH44" s="848"/>
      <c r="AI44" s="848"/>
      <c r="AJ44" s="849"/>
      <c r="AK44" s="916"/>
      <c r="AL44" s="917"/>
      <c r="AM44" s="917"/>
      <c r="AN44" s="917"/>
      <c r="AO44" s="917"/>
      <c r="AP44" s="917"/>
      <c r="AQ44" s="917"/>
      <c r="AR44" s="917"/>
      <c r="AS44" s="917"/>
      <c r="AT44" s="917"/>
      <c r="AU44" s="917"/>
      <c r="AV44" s="917"/>
      <c r="AW44" s="917"/>
      <c r="AX44" s="917"/>
      <c r="AY44" s="917"/>
      <c r="AZ44" s="918"/>
      <c r="BA44" s="918"/>
      <c r="BB44" s="918"/>
      <c r="BC44" s="918"/>
      <c r="BD44" s="918"/>
      <c r="BE44" s="914"/>
      <c r="BF44" s="914"/>
      <c r="BG44" s="914"/>
      <c r="BH44" s="914"/>
      <c r="BI44" s="915"/>
      <c r="BJ44" s="254"/>
      <c r="BK44" s="254"/>
      <c r="BL44" s="254"/>
      <c r="BM44" s="254"/>
      <c r="BN44" s="254"/>
      <c r="BO44" s="267"/>
      <c r="BP44" s="267"/>
      <c r="BQ44" s="264">
        <v>38</v>
      </c>
      <c r="BR44" s="265"/>
      <c r="BS44" s="854"/>
      <c r="BT44" s="855"/>
      <c r="BU44" s="855"/>
      <c r="BV44" s="855"/>
      <c r="BW44" s="855"/>
      <c r="BX44" s="855"/>
      <c r="BY44" s="855"/>
      <c r="BZ44" s="855"/>
      <c r="CA44" s="855"/>
      <c r="CB44" s="855"/>
      <c r="CC44" s="855"/>
      <c r="CD44" s="855"/>
      <c r="CE44" s="855"/>
      <c r="CF44" s="855"/>
      <c r="CG44" s="856"/>
      <c r="CH44" s="867"/>
      <c r="CI44" s="868"/>
      <c r="CJ44" s="868"/>
      <c r="CK44" s="868"/>
      <c r="CL44" s="869"/>
      <c r="CM44" s="867"/>
      <c r="CN44" s="868"/>
      <c r="CO44" s="868"/>
      <c r="CP44" s="868"/>
      <c r="CQ44" s="869"/>
      <c r="CR44" s="867"/>
      <c r="CS44" s="868"/>
      <c r="CT44" s="868"/>
      <c r="CU44" s="868"/>
      <c r="CV44" s="869"/>
      <c r="CW44" s="867"/>
      <c r="CX44" s="868"/>
      <c r="CY44" s="868"/>
      <c r="CZ44" s="868"/>
      <c r="DA44" s="869"/>
      <c r="DB44" s="867"/>
      <c r="DC44" s="868"/>
      <c r="DD44" s="868"/>
      <c r="DE44" s="868"/>
      <c r="DF44" s="869"/>
      <c r="DG44" s="867"/>
      <c r="DH44" s="868"/>
      <c r="DI44" s="868"/>
      <c r="DJ44" s="868"/>
      <c r="DK44" s="869"/>
      <c r="DL44" s="867"/>
      <c r="DM44" s="868"/>
      <c r="DN44" s="868"/>
      <c r="DO44" s="868"/>
      <c r="DP44" s="869"/>
      <c r="DQ44" s="867"/>
      <c r="DR44" s="868"/>
      <c r="DS44" s="868"/>
      <c r="DT44" s="868"/>
      <c r="DU44" s="869"/>
      <c r="DV44" s="870"/>
      <c r="DW44" s="871"/>
      <c r="DX44" s="871"/>
      <c r="DY44" s="871"/>
      <c r="DZ44" s="872"/>
      <c r="EA44" s="248"/>
    </row>
    <row r="45" spans="1:131" s="249" customFormat="1" ht="26.25" customHeight="1">
      <c r="A45" s="263">
        <v>18</v>
      </c>
      <c r="B45" s="841"/>
      <c r="C45" s="842"/>
      <c r="D45" s="842"/>
      <c r="E45" s="842"/>
      <c r="F45" s="842"/>
      <c r="G45" s="842"/>
      <c r="H45" s="842"/>
      <c r="I45" s="842"/>
      <c r="J45" s="842"/>
      <c r="K45" s="842"/>
      <c r="L45" s="842"/>
      <c r="M45" s="842"/>
      <c r="N45" s="842"/>
      <c r="O45" s="842"/>
      <c r="P45" s="843"/>
      <c r="Q45" s="844"/>
      <c r="R45" s="845"/>
      <c r="S45" s="845"/>
      <c r="T45" s="845"/>
      <c r="U45" s="845"/>
      <c r="V45" s="845"/>
      <c r="W45" s="845"/>
      <c r="X45" s="845"/>
      <c r="Y45" s="845"/>
      <c r="Z45" s="845"/>
      <c r="AA45" s="845"/>
      <c r="AB45" s="845"/>
      <c r="AC45" s="845"/>
      <c r="AD45" s="845"/>
      <c r="AE45" s="846"/>
      <c r="AF45" s="847"/>
      <c r="AG45" s="848"/>
      <c r="AH45" s="848"/>
      <c r="AI45" s="848"/>
      <c r="AJ45" s="849"/>
      <c r="AK45" s="916"/>
      <c r="AL45" s="917"/>
      <c r="AM45" s="917"/>
      <c r="AN45" s="917"/>
      <c r="AO45" s="917"/>
      <c r="AP45" s="917"/>
      <c r="AQ45" s="917"/>
      <c r="AR45" s="917"/>
      <c r="AS45" s="917"/>
      <c r="AT45" s="917"/>
      <c r="AU45" s="917"/>
      <c r="AV45" s="917"/>
      <c r="AW45" s="917"/>
      <c r="AX45" s="917"/>
      <c r="AY45" s="917"/>
      <c r="AZ45" s="918"/>
      <c r="BA45" s="918"/>
      <c r="BB45" s="918"/>
      <c r="BC45" s="918"/>
      <c r="BD45" s="918"/>
      <c r="BE45" s="914"/>
      <c r="BF45" s="914"/>
      <c r="BG45" s="914"/>
      <c r="BH45" s="914"/>
      <c r="BI45" s="915"/>
      <c r="BJ45" s="254"/>
      <c r="BK45" s="254"/>
      <c r="BL45" s="254"/>
      <c r="BM45" s="254"/>
      <c r="BN45" s="254"/>
      <c r="BO45" s="267"/>
      <c r="BP45" s="267"/>
      <c r="BQ45" s="264">
        <v>39</v>
      </c>
      <c r="BR45" s="265"/>
      <c r="BS45" s="854"/>
      <c r="BT45" s="855"/>
      <c r="BU45" s="855"/>
      <c r="BV45" s="855"/>
      <c r="BW45" s="855"/>
      <c r="BX45" s="855"/>
      <c r="BY45" s="855"/>
      <c r="BZ45" s="855"/>
      <c r="CA45" s="855"/>
      <c r="CB45" s="855"/>
      <c r="CC45" s="855"/>
      <c r="CD45" s="855"/>
      <c r="CE45" s="855"/>
      <c r="CF45" s="855"/>
      <c r="CG45" s="856"/>
      <c r="CH45" s="867"/>
      <c r="CI45" s="868"/>
      <c r="CJ45" s="868"/>
      <c r="CK45" s="868"/>
      <c r="CL45" s="869"/>
      <c r="CM45" s="867"/>
      <c r="CN45" s="868"/>
      <c r="CO45" s="868"/>
      <c r="CP45" s="868"/>
      <c r="CQ45" s="869"/>
      <c r="CR45" s="867"/>
      <c r="CS45" s="868"/>
      <c r="CT45" s="868"/>
      <c r="CU45" s="868"/>
      <c r="CV45" s="869"/>
      <c r="CW45" s="867"/>
      <c r="CX45" s="868"/>
      <c r="CY45" s="868"/>
      <c r="CZ45" s="868"/>
      <c r="DA45" s="869"/>
      <c r="DB45" s="867"/>
      <c r="DC45" s="868"/>
      <c r="DD45" s="868"/>
      <c r="DE45" s="868"/>
      <c r="DF45" s="869"/>
      <c r="DG45" s="867"/>
      <c r="DH45" s="868"/>
      <c r="DI45" s="868"/>
      <c r="DJ45" s="868"/>
      <c r="DK45" s="869"/>
      <c r="DL45" s="867"/>
      <c r="DM45" s="868"/>
      <c r="DN45" s="868"/>
      <c r="DO45" s="868"/>
      <c r="DP45" s="869"/>
      <c r="DQ45" s="867"/>
      <c r="DR45" s="868"/>
      <c r="DS45" s="868"/>
      <c r="DT45" s="868"/>
      <c r="DU45" s="869"/>
      <c r="DV45" s="870"/>
      <c r="DW45" s="871"/>
      <c r="DX45" s="871"/>
      <c r="DY45" s="871"/>
      <c r="DZ45" s="872"/>
      <c r="EA45" s="248"/>
    </row>
    <row r="46" spans="1:131" s="249" customFormat="1" ht="26.25" customHeight="1">
      <c r="A46" s="263">
        <v>19</v>
      </c>
      <c r="B46" s="841"/>
      <c r="C46" s="842"/>
      <c r="D46" s="842"/>
      <c r="E46" s="842"/>
      <c r="F46" s="842"/>
      <c r="G46" s="842"/>
      <c r="H46" s="842"/>
      <c r="I46" s="842"/>
      <c r="J46" s="842"/>
      <c r="K46" s="842"/>
      <c r="L46" s="842"/>
      <c r="M46" s="842"/>
      <c r="N46" s="842"/>
      <c r="O46" s="842"/>
      <c r="P46" s="843"/>
      <c r="Q46" s="844"/>
      <c r="R46" s="845"/>
      <c r="S46" s="845"/>
      <c r="T46" s="845"/>
      <c r="U46" s="845"/>
      <c r="V46" s="845"/>
      <c r="W46" s="845"/>
      <c r="X46" s="845"/>
      <c r="Y46" s="845"/>
      <c r="Z46" s="845"/>
      <c r="AA46" s="845"/>
      <c r="AB46" s="845"/>
      <c r="AC46" s="845"/>
      <c r="AD46" s="845"/>
      <c r="AE46" s="846"/>
      <c r="AF46" s="847"/>
      <c r="AG46" s="848"/>
      <c r="AH46" s="848"/>
      <c r="AI46" s="848"/>
      <c r="AJ46" s="849"/>
      <c r="AK46" s="916"/>
      <c r="AL46" s="917"/>
      <c r="AM46" s="917"/>
      <c r="AN46" s="917"/>
      <c r="AO46" s="917"/>
      <c r="AP46" s="917"/>
      <c r="AQ46" s="917"/>
      <c r="AR46" s="917"/>
      <c r="AS46" s="917"/>
      <c r="AT46" s="917"/>
      <c r="AU46" s="917"/>
      <c r="AV46" s="917"/>
      <c r="AW46" s="917"/>
      <c r="AX46" s="917"/>
      <c r="AY46" s="917"/>
      <c r="AZ46" s="918"/>
      <c r="BA46" s="918"/>
      <c r="BB46" s="918"/>
      <c r="BC46" s="918"/>
      <c r="BD46" s="918"/>
      <c r="BE46" s="914"/>
      <c r="BF46" s="914"/>
      <c r="BG46" s="914"/>
      <c r="BH46" s="914"/>
      <c r="BI46" s="915"/>
      <c r="BJ46" s="254"/>
      <c r="BK46" s="254"/>
      <c r="BL46" s="254"/>
      <c r="BM46" s="254"/>
      <c r="BN46" s="254"/>
      <c r="BO46" s="267"/>
      <c r="BP46" s="267"/>
      <c r="BQ46" s="264">
        <v>40</v>
      </c>
      <c r="BR46" s="265"/>
      <c r="BS46" s="854"/>
      <c r="BT46" s="855"/>
      <c r="BU46" s="855"/>
      <c r="BV46" s="855"/>
      <c r="BW46" s="855"/>
      <c r="BX46" s="855"/>
      <c r="BY46" s="855"/>
      <c r="BZ46" s="855"/>
      <c r="CA46" s="855"/>
      <c r="CB46" s="855"/>
      <c r="CC46" s="855"/>
      <c r="CD46" s="855"/>
      <c r="CE46" s="855"/>
      <c r="CF46" s="855"/>
      <c r="CG46" s="856"/>
      <c r="CH46" s="867"/>
      <c r="CI46" s="868"/>
      <c r="CJ46" s="868"/>
      <c r="CK46" s="868"/>
      <c r="CL46" s="869"/>
      <c r="CM46" s="867"/>
      <c r="CN46" s="868"/>
      <c r="CO46" s="868"/>
      <c r="CP46" s="868"/>
      <c r="CQ46" s="869"/>
      <c r="CR46" s="867"/>
      <c r="CS46" s="868"/>
      <c r="CT46" s="868"/>
      <c r="CU46" s="868"/>
      <c r="CV46" s="869"/>
      <c r="CW46" s="867"/>
      <c r="CX46" s="868"/>
      <c r="CY46" s="868"/>
      <c r="CZ46" s="868"/>
      <c r="DA46" s="869"/>
      <c r="DB46" s="867"/>
      <c r="DC46" s="868"/>
      <c r="DD46" s="868"/>
      <c r="DE46" s="868"/>
      <c r="DF46" s="869"/>
      <c r="DG46" s="867"/>
      <c r="DH46" s="868"/>
      <c r="DI46" s="868"/>
      <c r="DJ46" s="868"/>
      <c r="DK46" s="869"/>
      <c r="DL46" s="867"/>
      <c r="DM46" s="868"/>
      <c r="DN46" s="868"/>
      <c r="DO46" s="868"/>
      <c r="DP46" s="869"/>
      <c r="DQ46" s="867"/>
      <c r="DR46" s="868"/>
      <c r="DS46" s="868"/>
      <c r="DT46" s="868"/>
      <c r="DU46" s="869"/>
      <c r="DV46" s="870"/>
      <c r="DW46" s="871"/>
      <c r="DX46" s="871"/>
      <c r="DY46" s="871"/>
      <c r="DZ46" s="872"/>
      <c r="EA46" s="248"/>
    </row>
    <row r="47" spans="1:131" s="249" customFormat="1" ht="26.25" customHeight="1">
      <c r="A47" s="263">
        <v>20</v>
      </c>
      <c r="B47" s="841"/>
      <c r="C47" s="842"/>
      <c r="D47" s="842"/>
      <c r="E47" s="842"/>
      <c r="F47" s="842"/>
      <c r="G47" s="842"/>
      <c r="H47" s="842"/>
      <c r="I47" s="842"/>
      <c r="J47" s="842"/>
      <c r="K47" s="842"/>
      <c r="L47" s="842"/>
      <c r="M47" s="842"/>
      <c r="N47" s="842"/>
      <c r="O47" s="842"/>
      <c r="P47" s="843"/>
      <c r="Q47" s="844"/>
      <c r="R47" s="845"/>
      <c r="S47" s="845"/>
      <c r="T47" s="845"/>
      <c r="U47" s="845"/>
      <c r="V47" s="845"/>
      <c r="W47" s="845"/>
      <c r="X47" s="845"/>
      <c r="Y47" s="845"/>
      <c r="Z47" s="845"/>
      <c r="AA47" s="845"/>
      <c r="AB47" s="845"/>
      <c r="AC47" s="845"/>
      <c r="AD47" s="845"/>
      <c r="AE47" s="846"/>
      <c r="AF47" s="847"/>
      <c r="AG47" s="848"/>
      <c r="AH47" s="848"/>
      <c r="AI47" s="848"/>
      <c r="AJ47" s="849"/>
      <c r="AK47" s="916"/>
      <c r="AL47" s="917"/>
      <c r="AM47" s="917"/>
      <c r="AN47" s="917"/>
      <c r="AO47" s="917"/>
      <c r="AP47" s="917"/>
      <c r="AQ47" s="917"/>
      <c r="AR47" s="917"/>
      <c r="AS47" s="917"/>
      <c r="AT47" s="917"/>
      <c r="AU47" s="917"/>
      <c r="AV47" s="917"/>
      <c r="AW47" s="917"/>
      <c r="AX47" s="917"/>
      <c r="AY47" s="917"/>
      <c r="AZ47" s="918"/>
      <c r="BA47" s="918"/>
      <c r="BB47" s="918"/>
      <c r="BC47" s="918"/>
      <c r="BD47" s="918"/>
      <c r="BE47" s="914"/>
      <c r="BF47" s="914"/>
      <c r="BG47" s="914"/>
      <c r="BH47" s="914"/>
      <c r="BI47" s="915"/>
      <c r="BJ47" s="254"/>
      <c r="BK47" s="254"/>
      <c r="BL47" s="254"/>
      <c r="BM47" s="254"/>
      <c r="BN47" s="254"/>
      <c r="BO47" s="267"/>
      <c r="BP47" s="267"/>
      <c r="BQ47" s="264">
        <v>41</v>
      </c>
      <c r="BR47" s="265"/>
      <c r="BS47" s="854"/>
      <c r="BT47" s="855"/>
      <c r="BU47" s="855"/>
      <c r="BV47" s="855"/>
      <c r="BW47" s="855"/>
      <c r="BX47" s="855"/>
      <c r="BY47" s="855"/>
      <c r="BZ47" s="855"/>
      <c r="CA47" s="855"/>
      <c r="CB47" s="855"/>
      <c r="CC47" s="855"/>
      <c r="CD47" s="855"/>
      <c r="CE47" s="855"/>
      <c r="CF47" s="855"/>
      <c r="CG47" s="856"/>
      <c r="CH47" s="867"/>
      <c r="CI47" s="868"/>
      <c r="CJ47" s="868"/>
      <c r="CK47" s="868"/>
      <c r="CL47" s="869"/>
      <c r="CM47" s="867"/>
      <c r="CN47" s="868"/>
      <c r="CO47" s="868"/>
      <c r="CP47" s="868"/>
      <c r="CQ47" s="869"/>
      <c r="CR47" s="867"/>
      <c r="CS47" s="868"/>
      <c r="CT47" s="868"/>
      <c r="CU47" s="868"/>
      <c r="CV47" s="869"/>
      <c r="CW47" s="867"/>
      <c r="CX47" s="868"/>
      <c r="CY47" s="868"/>
      <c r="CZ47" s="868"/>
      <c r="DA47" s="869"/>
      <c r="DB47" s="867"/>
      <c r="DC47" s="868"/>
      <c r="DD47" s="868"/>
      <c r="DE47" s="868"/>
      <c r="DF47" s="869"/>
      <c r="DG47" s="867"/>
      <c r="DH47" s="868"/>
      <c r="DI47" s="868"/>
      <c r="DJ47" s="868"/>
      <c r="DK47" s="869"/>
      <c r="DL47" s="867"/>
      <c r="DM47" s="868"/>
      <c r="DN47" s="868"/>
      <c r="DO47" s="868"/>
      <c r="DP47" s="869"/>
      <c r="DQ47" s="867"/>
      <c r="DR47" s="868"/>
      <c r="DS47" s="868"/>
      <c r="DT47" s="868"/>
      <c r="DU47" s="869"/>
      <c r="DV47" s="870"/>
      <c r="DW47" s="871"/>
      <c r="DX47" s="871"/>
      <c r="DY47" s="871"/>
      <c r="DZ47" s="872"/>
      <c r="EA47" s="248"/>
    </row>
    <row r="48" spans="1:131" s="249" customFormat="1" ht="26.25" customHeight="1">
      <c r="A48" s="263">
        <v>21</v>
      </c>
      <c r="B48" s="841"/>
      <c r="C48" s="842"/>
      <c r="D48" s="842"/>
      <c r="E48" s="842"/>
      <c r="F48" s="842"/>
      <c r="G48" s="842"/>
      <c r="H48" s="842"/>
      <c r="I48" s="842"/>
      <c r="J48" s="842"/>
      <c r="K48" s="842"/>
      <c r="L48" s="842"/>
      <c r="M48" s="842"/>
      <c r="N48" s="842"/>
      <c r="O48" s="842"/>
      <c r="P48" s="843"/>
      <c r="Q48" s="844"/>
      <c r="R48" s="845"/>
      <c r="S48" s="845"/>
      <c r="T48" s="845"/>
      <c r="U48" s="845"/>
      <c r="V48" s="845"/>
      <c r="W48" s="845"/>
      <c r="X48" s="845"/>
      <c r="Y48" s="845"/>
      <c r="Z48" s="845"/>
      <c r="AA48" s="845"/>
      <c r="AB48" s="845"/>
      <c r="AC48" s="845"/>
      <c r="AD48" s="845"/>
      <c r="AE48" s="846"/>
      <c r="AF48" s="847"/>
      <c r="AG48" s="848"/>
      <c r="AH48" s="848"/>
      <c r="AI48" s="848"/>
      <c r="AJ48" s="849"/>
      <c r="AK48" s="916"/>
      <c r="AL48" s="917"/>
      <c r="AM48" s="917"/>
      <c r="AN48" s="917"/>
      <c r="AO48" s="917"/>
      <c r="AP48" s="917"/>
      <c r="AQ48" s="917"/>
      <c r="AR48" s="917"/>
      <c r="AS48" s="917"/>
      <c r="AT48" s="917"/>
      <c r="AU48" s="917"/>
      <c r="AV48" s="917"/>
      <c r="AW48" s="917"/>
      <c r="AX48" s="917"/>
      <c r="AY48" s="917"/>
      <c r="AZ48" s="918"/>
      <c r="BA48" s="918"/>
      <c r="BB48" s="918"/>
      <c r="BC48" s="918"/>
      <c r="BD48" s="918"/>
      <c r="BE48" s="914"/>
      <c r="BF48" s="914"/>
      <c r="BG48" s="914"/>
      <c r="BH48" s="914"/>
      <c r="BI48" s="915"/>
      <c r="BJ48" s="254"/>
      <c r="BK48" s="254"/>
      <c r="BL48" s="254"/>
      <c r="BM48" s="254"/>
      <c r="BN48" s="254"/>
      <c r="BO48" s="267"/>
      <c r="BP48" s="267"/>
      <c r="BQ48" s="264">
        <v>42</v>
      </c>
      <c r="BR48" s="265"/>
      <c r="BS48" s="854"/>
      <c r="BT48" s="855"/>
      <c r="BU48" s="855"/>
      <c r="BV48" s="855"/>
      <c r="BW48" s="855"/>
      <c r="BX48" s="855"/>
      <c r="BY48" s="855"/>
      <c r="BZ48" s="855"/>
      <c r="CA48" s="855"/>
      <c r="CB48" s="855"/>
      <c r="CC48" s="855"/>
      <c r="CD48" s="855"/>
      <c r="CE48" s="855"/>
      <c r="CF48" s="855"/>
      <c r="CG48" s="856"/>
      <c r="CH48" s="867"/>
      <c r="CI48" s="868"/>
      <c r="CJ48" s="868"/>
      <c r="CK48" s="868"/>
      <c r="CL48" s="869"/>
      <c r="CM48" s="867"/>
      <c r="CN48" s="868"/>
      <c r="CO48" s="868"/>
      <c r="CP48" s="868"/>
      <c r="CQ48" s="869"/>
      <c r="CR48" s="867"/>
      <c r="CS48" s="868"/>
      <c r="CT48" s="868"/>
      <c r="CU48" s="868"/>
      <c r="CV48" s="869"/>
      <c r="CW48" s="867"/>
      <c r="CX48" s="868"/>
      <c r="CY48" s="868"/>
      <c r="CZ48" s="868"/>
      <c r="DA48" s="869"/>
      <c r="DB48" s="867"/>
      <c r="DC48" s="868"/>
      <c r="DD48" s="868"/>
      <c r="DE48" s="868"/>
      <c r="DF48" s="869"/>
      <c r="DG48" s="867"/>
      <c r="DH48" s="868"/>
      <c r="DI48" s="868"/>
      <c r="DJ48" s="868"/>
      <c r="DK48" s="869"/>
      <c r="DL48" s="867"/>
      <c r="DM48" s="868"/>
      <c r="DN48" s="868"/>
      <c r="DO48" s="868"/>
      <c r="DP48" s="869"/>
      <c r="DQ48" s="867"/>
      <c r="DR48" s="868"/>
      <c r="DS48" s="868"/>
      <c r="DT48" s="868"/>
      <c r="DU48" s="869"/>
      <c r="DV48" s="870"/>
      <c r="DW48" s="871"/>
      <c r="DX48" s="871"/>
      <c r="DY48" s="871"/>
      <c r="DZ48" s="872"/>
      <c r="EA48" s="248"/>
    </row>
    <row r="49" spans="1:131" s="249" customFormat="1" ht="26.25" customHeight="1">
      <c r="A49" s="263">
        <v>22</v>
      </c>
      <c r="B49" s="841"/>
      <c r="C49" s="842"/>
      <c r="D49" s="842"/>
      <c r="E49" s="842"/>
      <c r="F49" s="842"/>
      <c r="G49" s="842"/>
      <c r="H49" s="842"/>
      <c r="I49" s="842"/>
      <c r="J49" s="842"/>
      <c r="K49" s="842"/>
      <c r="L49" s="842"/>
      <c r="M49" s="842"/>
      <c r="N49" s="842"/>
      <c r="O49" s="842"/>
      <c r="P49" s="843"/>
      <c r="Q49" s="844"/>
      <c r="R49" s="845"/>
      <c r="S49" s="845"/>
      <c r="T49" s="845"/>
      <c r="U49" s="845"/>
      <c r="V49" s="845"/>
      <c r="W49" s="845"/>
      <c r="X49" s="845"/>
      <c r="Y49" s="845"/>
      <c r="Z49" s="845"/>
      <c r="AA49" s="845"/>
      <c r="AB49" s="845"/>
      <c r="AC49" s="845"/>
      <c r="AD49" s="845"/>
      <c r="AE49" s="846"/>
      <c r="AF49" s="847"/>
      <c r="AG49" s="848"/>
      <c r="AH49" s="848"/>
      <c r="AI49" s="848"/>
      <c r="AJ49" s="849"/>
      <c r="AK49" s="916"/>
      <c r="AL49" s="917"/>
      <c r="AM49" s="917"/>
      <c r="AN49" s="917"/>
      <c r="AO49" s="917"/>
      <c r="AP49" s="917"/>
      <c r="AQ49" s="917"/>
      <c r="AR49" s="917"/>
      <c r="AS49" s="917"/>
      <c r="AT49" s="917"/>
      <c r="AU49" s="917"/>
      <c r="AV49" s="917"/>
      <c r="AW49" s="917"/>
      <c r="AX49" s="917"/>
      <c r="AY49" s="917"/>
      <c r="AZ49" s="918"/>
      <c r="BA49" s="918"/>
      <c r="BB49" s="918"/>
      <c r="BC49" s="918"/>
      <c r="BD49" s="918"/>
      <c r="BE49" s="914"/>
      <c r="BF49" s="914"/>
      <c r="BG49" s="914"/>
      <c r="BH49" s="914"/>
      <c r="BI49" s="915"/>
      <c r="BJ49" s="254"/>
      <c r="BK49" s="254"/>
      <c r="BL49" s="254"/>
      <c r="BM49" s="254"/>
      <c r="BN49" s="254"/>
      <c r="BO49" s="267"/>
      <c r="BP49" s="267"/>
      <c r="BQ49" s="264">
        <v>43</v>
      </c>
      <c r="BR49" s="265"/>
      <c r="BS49" s="854"/>
      <c r="BT49" s="855"/>
      <c r="BU49" s="855"/>
      <c r="BV49" s="855"/>
      <c r="BW49" s="855"/>
      <c r="BX49" s="855"/>
      <c r="BY49" s="855"/>
      <c r="BZ49" s="855"/>
      <c r="CA49" s="855"/>
      <c r="CB49" s="855"/>
      <c r="CC49" s="855"/>
      <c r="CD49" s="855"/>
      <c r="CE49" s="855"/>
      <c r="CF49" s="855"/>
      <c r="CG49" s="856"/>
      <c r="CH49" s="867"/>
      <c r="CI49" s="868"/>
      <c r="CJ49" s="868"/>
      <c r="CK49" s="868"/>
      <c r="CL49" s="869"/>
      <c r="CM49" s="867"/>
      <c r="CN49" s="868"/>
      <c r="CO49" s="868"/>
      <c r="CP49" s="868"/>
      <c r="CQ49" s="869"/>
      <c r="CR49" s="867"/>
      <c r="CS49" s="868"/>
      <c r="CT49" s="868"/>
      <c r="CU49" s="868"/>
      <c r="CV49" s="869"/>
      <c r="CW49" s="867"/>
      <c r="CX49" s="868"/>
      <c r="CY49" s="868"/>
      <c r="CZ49" s="868"/>
      <c r="DA49" s="869"/>
      <c r="DB49" s="867"/>
      <c r="DC49" s="868"/>
      <c r="DD49" s="868"/>
      <c r="DE49" s="868"/>
      <c r="DF49" s="869"/>
      <c r="DG49" s="867"/>
      <c r="DH49" s="868"/>
      <c r="DI49" s="868"/>
      <c r="DJ49" s="868"/>
      <c r="DK49" s="869"/>
      <c r="DL49" s="867"/>
      <c r="DM49" s="868"/>
      <c r="DN49" s="868"/>
      <c r="DO49" s="868"/>
      <c r="DP49" s="869"/>
      <c r="DQ49" s="867"/>
      <c r="DR49" s="868"/>
      <c r="DS49" s="868"/>
      <c r="DT49" s="868"/>
      <c r="DU49" s="869"/>
      <c r="DV49" s="870"/>
      <c r="DW49" s="871"/>
      <c r="DX49" s="871"/>
      <c r="DY49" s="871"/>
      <c r="DZ49" s="872"/>
      <c r="EA49" s="248"/>
    </row>
    <row r="50" spans="1:131" s="249" customFormat="1" ht="26.25" customHeight="1">
      <c r="A50" s="263">
        <v>23</v>
      </c>
      <c r="B50" s="841"/>
      <c r="C50" s="842"/>
      <c r="D50" s="842"/>
      <c r="E50" s="842"/>
      <c r="F50" s="842"/>
      <c r="G50" s="842"/>
      <c r="H50" s="842"/>
      <c r="I50" s="842"/>
      <c r="J50" s="842"/>
      <c r="K50" s="842"/>
      <c r="L50" s="842"/>
      <c r="M50" s="842"/>
      <c r="N50" s="842"/>
      <c r="O50" s="842"/>
      <c r="P50" s="843"/>
      <c r="Q50" s="919"/>
      <c r="R50" s="920"/>
      <c r="S50" s="920"/>
      <c r="T50" s="920"/>
      <c r="U50" s="920"/>
      <c r="V50" s="920"/>
      <c r="W50" s="920"/>
      <c r="X50" s="920"/>
      <c r="Y50" s="920"/>
      <c r="Z50" s="920"/>
      <c r="AA50" s="920"/>
      <c r="AB50" s="920"/>
      <c r="AC50" s="920"/>
      <c r="AD50" s="920"/>
      <c r="AE50" s="921"/>
      <c r="AF50" s="847"/>
      <c r="AG50" s="848"/>
      <c r="AH50" s="848"/>
      <c r="AI50" s="848"/>
      <c r="AJ50" s="849"/>
      <c r="AK50" s="922"/>
      <c r="AL50" s="920"/>
      <c r="AM50" s="920"/>
      <c r="AN50" s="920"/>
      <c r="AO50" s="920"/>
      <c r="AP50" s="920"/>
      <c r="AQ50" s="920"/>
      <c r="AR50" s="920"/>
      <c r="AS50" s="920"/>
      <c r="AT50" s="920"/>
      <c r="AU50" s="920"/>
      <c r="AV50" s="920"/>
      <c r="AW50" s="920"/>
      <c r="AX50" s="920"/>
      <c r="AY50" s="920"/>
      <c r="AZ50" s="923"/>
      <c r="BA50" s="923"/>
      <c r="BB50" s="923"/>
      <c r="BC50" s="923"/>
      <c r="BD50" s="923"/>
      <c r="BE50" s="914"/>
      <c r="BF50" s="914"/>
      <c r="BG50" s="914"/>
      <c r="BH50" s="914"/>
      <c r="BI50" s="915"/>
      <c r="BJ50" s="254"/>
      <c r="BK50" s="254"/>
      <c r="BL50" s="254"/>
      <c r="BM50" s="254"/>
      <c r="BN50" s="254"/>
      <c r="BO50" s="267"/>
      <c r="BP50" s="267"/>
      <c r="BQ50" s="264">
        <v>44</v>
      </c>
      <c r="BR50" s="265"/>
      <c r="BS50" s="854"/>
      <c r="BT50" s="855"/>
      <c r="BU50" s="855"/>
      <c r="BV50" s="855"/>
      <c r="BW50" s="855"/>
      <c r="BX50" s="855"/>
      <c r="BY50" s="855"/>
      <c r="BZ50" s="855"/>
      <c r="CA50" s="855"/>
      <c r="CB50" s="855"/>
      <c r="CC50" s="855"/>
      <c r="CD50" s="855"/>
      <c r="CE50" s="855"/>
      <c r="CF50" s="855"/>
      <c r="CG50" s="856"/>
      <c r="CH50" s="867"/>
      <c r="CI50" s="868"/>
      <c r="CJ50" s="868"/>
      <c r="CK50" s="868"/>
      <c r="CL50" s="869"/>
      <c r="CM50" s="867"/>
      <c r="CN50" s="868"/>
      <c r="CO50" s="868"/>
      <c r="CP50" s="868"/>
      <c r="CQ50" s="869"/>
      <c r="CR50" s="867"/>
      <c r="CS50" s="868"/>
      <c r="CT50" s="868"/>
      <c r="CU50" s="868"/>
      <c r="CV50" s="869"/>
      <c r="CW50" s="867"/>
      <c r="CX50" s="868"/>
      <c r="CY50" s="868"/>
      <c r="CZ50" s="868"/>
      <c r="DA50" s="869"/>
      <c r="DB50" s="867"/>
      <c r="DC50" s="868"/>
      <c r="DD50" s="868"/>
      <c r="DE50" s="868"/>
      <c r="DF50" s="869"/>
      <c r="DG50" s="867"/>
      <c r="DH50" s="868"/>
      <c r="DI50" s="868"/>
      <c r="DJ50" s="868"/>
      <c r="DK50" s="869"/>
      <c r="DL50" s="867"/>
      <c r="DM50" s="868"/>
      <c r="DN50" s="868"/>
      <c r="DO50" s="868"/>
      <c r="DP50" s="869"/>
      <c r="DQ50" s="867"/>
      <c r="DR50" s="868"/>
      <c r="DS50" s="868"/>
      <c r="DT50" s="868"/>
      <c r="DU50" s="869"/>
      <c r="DV50" s="870"/>
      <c r="DW50" s="871"/>
      <c r="DX50" s="871"/>
      <c r="DY50" s="871"/>
      <c r="DZ50" s="872"/>
      <c r="EA50" s="248"/>
    </row>
    <row r="51" spans="1:131" s="249" customFormat="1" ht="26.25" customHeight="1">
      <c r="A51" s="263">
        <v>24</v>
      </c>
      <c r="B51" s="841"/>
      <c r="C51" s="842"/>
      <c r="D51" s="842"/>
      <c r="E51" s="842"/>
      <c r="F51" s="842"/>
      <c r="G51" s="842"/>
      <c r="H51" s="842"/>
      <c r="I51" s="842"/>
      <c r="J51" s="842"/>
      <c r="K51" s="842"/>
      <c r="L51" s="842"/>
      <c r="M51" s="842"/>
      <c r="N51" s="842"/>
      <c r="O51" s="842"/>
      <c r="P51" s="843"/>
      <c r="Q51" s="919"/>
      <c r="R51" s="920"/>
      <c r="S51" s="920"/>
      <c r="T51" s="920"/>
      <c r="U51" s="920"/>
      <c r="V51" s="920"/>
      <c r="W51" s="920"/>
      <c r="X51" s="920"/>
      <c r="Y51" s="920"/>
      <c r="Z51" s="920"/>
      <c r="AA51" s="920"/>
      <c r="AB51" s="920"/>
      <c r="AC51" s="920"/>
      <c r="AD51" s="920"/>
      <c r="AE51" s="921"/>
      <c r="AF51" s="847"/>
      <c r="AG51" s="848"/>
      <c r="AH51" s="848"/>
      <c r="AI51" s="848"/>
      <c r="AJ51" s="849"/>
      <c r="AK51" s="922"/>
      <c r="AL51" s="920"/>
      <c r="AM51" s="920"/>
      <c r="AN51" s="920"/>
      <c r="AO51" s="920"/>
      <c r="AP51" s="920"/>
      <c r="AQ51" s="920"/>
      <c r="AR51" s="920"/>
      <c r="AS51" s="920"/>
      <c r="AT51" s="920"/>
      <c r="AU51" s="920"/>
      <c r="AV51" s="920"/>
      <c r="AW51" s="920"/>
      <c r="AX51" s="920"/>
      <c r="AY51" s="920"/>
      <c r="AZ51" s="923"/>
      <c r="BA51" s="923"/>
      <c r="BB51" s="923"/>
      <c r="BC51" s="923"/>
      <c r="BD51" s="923"/>
      <c r="BE51" s="914"/>
      <c r="BF51" s="914"/>
      <c r="BG51" s="914"/>
      <c r="BH51" s="914"/>
      <c r="BI51" s="915"/>
      <c r="BJ51" s="254"/>
      <c r="BK51" s="254"/>
      <c r="BL51" s="254"/>
      <c r="BM51" s="254"/>
      <c r="BN51" s="254"/>
      <c r="BO51" s="267"/>
      <c r="BP51" s="267"/>
      <c r="BQ51" s="264">
        <v>45</v>
      </c>
      <c r="BR51" s="265"/>
      <c r="BS51" s="854"/>
      <c r="BT51" s="855"/>
      <c r="BU51" s="855"/>
      <c r="BV51" s="855"/>
      <c r="BW51" s="855"/>
      <c r="BX51" s="855"/>
      <c r="BY51" s="855"/>
      <c r="BZ51" s="855"/>
      <c r="CA51" s="855"/>
      <c r="CB51" s="855"/>
      <c r="CC51" s="855"/>
      <c r="CD51" s="855"/>
      <c r="CE51" s="855"/>
      <c r="CF51" s="855"/>
      <c r="CG51" s="856"/>
      <c r="CH51" s="867"/>
      <c r="CI51" s="868"/>
      <c r="CJ51" s="868"/>
      <c r="CK51" s="868"/>
      <c r="CL51" s="869"/>
      <c r="CM51" s="867"/>
      <c r="CN51" s="868"/>
      <c r="CO51" s="868"/>
      <c r="CP51" s="868"/>
      <c r="CQ51" s="869"/>
      <c r="CR51" s="867"/>
      <c r="CS51" s="868"/>
      <c r="CT51" s="868"/>
      <c r="CU51" s="868"/>
      <c r="CV51" s="869"/>
      <c r="CW51" s="867"/>
      <c r="CX51" s="868"/>
      <c r="CY51" s="868"/>
      <c r="CZ51" s="868"/>
      <c r="DA51" s="869"/>
      <c r="DB51" s="867"/>
      <c r="DC51" s="868"/>
      <c r="DD51" s="868"/>
      <c r="DE51" s="868"/>
      <c r="DF51" s="869"/>
      <c r="DG51" s="867"/>
      <c r="DH51" s="868"/>
      <c r="DI51" s="868"/>
      <c r="DJ51" s="868"/>
      <c r="DK51" s="869"/>
      <c r="DL51" s="867"/>
      <c r="DM51" s="868"/>
      <c r="DN51" s="868"/>
      <c r="DO51" s="868"/>
      <c r="DP51" s="869"/>
      <c r="DQ51" s="867"/>
      <c r="DR51" s="868"/>
      <c r="DS51" s="868"/>
      <c r="DT51" s="868"/>
      <c r="DU51" s="869"/>
      <c r="DV51" s="870"/>
      <c r="DW51" s="871"/>
      <c r="DX51" s="871"/>
      <c r="DY51" s="871"/>
      <c r="DZ51" s="872"/>
      <c r="EA51" s="248"/>
    </row>
    <row r="52" spans="1:131" s="249" customFormat="1" ht="26.25" customHeight="1">
      <c r="A52" s="263">
        <v>25</v>
      </c>
      <c r="B52" s="841"/>
      <c r="C52" s="842"/>
      <c r="D52" s="842"/>
      <c r="E52" s="842"/>
      <c r="F52" s="842"/>
      <c r="G52" s="842"/>
      <c r="H52" s="842"/>
      <c r="I52" s="842"/>
      <c r="J52" s="842"/>
      <c r="K52" s="842"/>
      <c r="L52" s="842"/>
      <c r="M52" s="842"/>
      <c r="N52" s="842"/>
      <c r="O52" s="842"/>
      <c r="P52" s="843"/>
      <c r="Q52" s="919"/>
      <c r="R52" s="920"/>
      <c r="S52" s="920"/>
      <c r="T52" s="920"/>
      <c r="U52" s="920"/>
      <c r="V52" s="920"/>
      <c r="W52" s="920"/>
      <c r="X52" s="920"/>
      <c r="Y52" s="920"/>
      <c r="Z52" s="920"/>
      <c r="AA52" s="920"/>
      <c r="AB52" s="920"/>
      <c r="AC52" s="920"/>
      <c r="AD52" s="920"/>
      <c r="AE52" s="921"/>
      <c r="AF52" s="847"/>
      <c r="AG52" s="848"/>
      <c r="AH52" s="848"/>
      <c r="AI52" s="848"/>
      <c r="AJ52" s="849"/>
      <c r="AK52" s="922"/>
      <c r="AL52" s="920"/>
      <c r="AM52" s="920"/>
      <c r="AN52" s="920"/>
      <c r="AO52" s="920"/>
      <c r="AP52" s="920"/>
      <c r="AQ52" s="920"/>
      <c r="AR52" s="920"/>
      <c r="AS52" s="920"/>
      <c r="AT52" s="920"/>
      <c r="AU52" s="920"/>
      <c r="AV52" s="920"/>
      <c r="AW52" s="920"/>
      <c r="AX52" s="920"/>
      <c r="AY52" s="920"/>
      <c r="AZ52" s="923"/>
      <c r="BA52" s="923"/>
      <c r="BB52" s="923"/>
      <c r="BC52" s="923"/>
      <c r="BD52" s="923"/>
      <c r="BE52" s="914"/>
      <c r="BF52" s="914"/>
      <c r="BG52" s="914"/>
      <c r="BH52" s="914"/>
      <c r="BI52" s="915"/>
      <c r="BJ52" s="254"/>
      <c r="BK52" s="254"/>
      <c r="BL52" s="254"/>
      <c r="BM52" s="254"/>
      <c r="BN52" s="254"/>
      <c r="BO52" s="267"/>
      <c r="BP52" s="267"/>
      <c r="BQ52" s="264">
        <v>46</v>
      </c>
      <c r="BR52" s="265"/>
      <c r="BS52" s="854"/>
      <c r="BT52" s="855"/>
      <c r="BU52" s="855"/>
      <c r="BV52" s="855"/>
      <c r="BW52" s="855"/>
      <c r="BX52" s="855"/>
      <c r="BY52" s="855"/>
      <c r="BZ52" s="855"/>
      <c r="CA52" s="855"/>
      <c r="CB52" s="855"/>
      <c r="CC52" s="855"/>
      <c r="CD52" s="855"/>
      <c r="CE52" s="855"/>
      <c r="CF52" s="855"/>
      <c r="CG52" s="856"/>
      <c r="CH52" s="867"/>
      <c r="CI52" s="868"/>
      <c r="CJ52" s="868"/>
      <c r="CK52" s="868"/>
      <c r="CL52" s="869"/>
      <c r="CM52" s="867"/>
      <c r="CN52" s="868"/>
      <c r="CO52" s="868"/>
      <c r="CP52" s="868"/>
      <c r="CQ52" s="869"/>
      <c r="CR52" s="867"/>
      <c r="CS52" s="868"/>
      <c r="CT52" s="868"/>
      <c r="CU52" s="868"/>
      <c r="CV52" s="869"/>
      <c r="CW52" s="867"/>
      <c r="CX52" s="868"/>
      <c r="CY52" s="868"/>
      <c r="CZ52" s="868"/>
      <c r="DA52" s="869"/>
      <c r="DB52" s="867"/>
      <c r="DC52" s="868"/>
      <c r="DD52" s="868"/>
      <c r="DE52" s="868"/>
      <c r="DF52" s="869"/>
      <c r="DG52" s="867"/>
      <c r="DH52" s="868"/>
      <c r="DI52" s="868"/>
      <c r="DJ52" s="868"/>
      <c r="DK52" s="869"/>
      <c r="DL52" s="867"/>
      <c r="DM52" s="868"/>
      <c r="DN52" s="868"/>
      <c r="DO52" s="868"/>
      <c r="DP52" s="869"/>
      <c r="DQ52" s="867"/>
      <c r="DR52" s="868"/>
      <c r="DS52" s="868"/>
      <c r="DT52" s="868"/>
      <c r="DU52" s="869"/>
      <c r="DV52" s="870"/>
      <c r="DW52" s="871"/>
      <c r="DX52" s="871"/>
      <c r="DY52" s="871"/>
      <c r="DZ52" s="872"/>
      <c r="EA52" s="248"/>
    </row>
    <row r="53" spans="1:131" s="249" customFormat="1" ht="26.25" customHeight="1">
      <c r="A53" s="263">
        <v>26</v>
      </c>
      <c r="B53" s="841"/>
      <c r="C53" s="842"/>
      <c r="D53" s="842"/>
      <c r="E53" s="842"/>
      <c r="F53" s="842"/>
      <c r="G53" s="842"/>
      <c r="H53" s="842"/>
      <c r="I53" s="842"/>
      <c r="J53" s="842"/>
      <c r="K53" s="842"/>
      <c r="L53" s="842"/>
      <c r="M53" s="842"/>
      <c r="N53" s="842"/>
      <c r="O53" s="842"/>
      <c r="P53" s="843"/>
      <c r="Q53" s="919"/>
      <c r="R53" s="920"/>
      <c r="S53" s="920"/>
      <c r="T53" s="920"/>
      <c r="U53" s="920"/>
      <c r="V53" s="920"/>
      <c r="W53" s="920"/>
      <c r="X53" s="920"/>
      <c r="Y53" s="920"/>
      <c r="Z53" s="920"/>
      <c r="AA53" s="920"/>
      <c r="AB53" s="920"/>
      <c r="AC53" s="920"/>
      <c r="AD53" s="920"/>
      <c r="AE53" s="921"/>
      <c r="AF53" s="847"/>
      <c r="AG53" s="848"/>
      <c r="AH53" s="848"/>
      <c r="AI53" s="848"/>
      <c r="AJ53" s="849"/>
      <c r="AK53" s="922"/>
      <c r="AL53" s="920"/>
      <c r="AM53" s="920"/>
      <c r="AN53" s="920"/>
      <c r="AO53" s="920"/>
      <c r="AP53" s="920"/>
      <c r="AQ53" s="920"/>
      <c r="AR53" s="920"/>
      <c r="AS53" s="920"/>
      <c r="AT53" s="920"/>
      <c r="AU53" s="920"/>
      <c r="AV53" s="920"/>
      <c r="AW53" s="920"/>
      <c r="AX53" s="920"/>
      <c r="AY53" s="920"/>
      <c r="AZ53" s="923"/>
      <c r="BA53" s="923"/>
      <c r="BB53" s="923"/>
      <c r="BC53" s="923"/>
      <c r="BD53" s="923"/>
      <c r="BE53" s="914"/>
      <c r="BF53" s="914"/>
      <c r="BG53" s="914"/>
      <c r="BH53" s="914"/>
      <c r="BI53" s="915"/>
      <c r="BJ53" s="254"/>
      <c r="BK53" s="254"/>
      <c r="BL53" s="254"/>
      <c r="BM53" s="254"/>
      <c r="BN53" s="254"/>
      <c r="BO53" s="267"/>
      <c r="BP53" s="267"/>
      <c r="BQ53" s="264">
        <v>47</v>
      </c>
      <c r="BR53" s="265"/>
      <c r="BS53" s="854"/>
      <c r="BT53" s="855"/>
      <c r="BU53" s="855"/>
      <c r="BV53" s="855"/>
      <c r="BW53" s="855"/>
      <c r="BX53" s="855"/>
      <c r="BY53" s="855"/>
      <c r="BZ53" s="855"/>
      <c r="CA53" s="855"/>
      <c r="CB53" s="855"/>
      <c r="CC53" s="855"/>
      <c r="CD53" s="855"/>
      <c r="CE53" s="855"/>
      <c r="CF53" s="855"/>
      <c r="CG53" s="856"/>
      <c r="CH53" s="867"/>
      <c r="CI53" s="868"/>
      <c r="CJ53" s="868"/>
      <c r="CK53" s="868"/>
      <c r="CL53" s="869"/>
      <c r="CM53" s="867"/>
      <c r="CN53" s="868"/>
      <c r="CO53" s="868"/>
      <c r="CP53" s="868"/>
      <c r="CQ53" s="869"/>
      <c r="CR53" s="867"/>
      <c r="CS53" s="868"/>
      <c r="CT53" s="868"/>
      <c r="CU53" s="868"/>
      <c r="CV53" s="869"/>
      <c r="CW53" s="867"/>
      <c r="CX53" s="868"/>
      <c r="CY53" s="868"/>
      <c r="CZ53" s="868"/>
      <c r="DA53" s="869"/>
      <c r="DB53" s="867"/>
      <c r="DC53" s="868"/>
      <c r="DD53" s="868"/>
      <c r="DE53" s="868"/>
      <c r="DF53" s="869"/>
      <c r="DG53" s="867"/>
      <c r="DH53" s="868"/>
      <c r="DI53" s="868"/>
      <c r="DJ53" s="868"/>
      <c r="DK53" s="869"/>
      <c r="DL53" s="867"/>
      <c r="DM53" s="868"/>
      <c r="DN53" s="868"/>
      <c r="DO53" s="868"/>
      <c r="DP53" s="869"/>
      <c r="DQ53" s="867"/>
      <c r="DR53" s="868"/>
      <c r="DS53" s="868"/>
      <c r="DT53" s="868"/>
      <c r="DU53" s="869"/>
      <c r="DV53" s="870"/>
      <c r="DW53" s="871"/>
      <c r="DX53" s="871"/>
      <c r="DY53" s="871"/>
      <c r="DZ53" s="872"/>
      <c r="EA53" s="248"/>
    </row>
    <row r="54" spans="1:131" s="249" customFormat="1" ht="26.25" customHeight="1">
      <c r="A54" s="263">
        <v>27</v>
      </c>
      <c r="B54" s="841"/>
      <c r="C54" s="842"/>
      <c r="D54" s="842"/>
      <c r="E54" s="842"/>
      <c r="F54" s="842"/>
      <c r="G54" s="842"/>
      <c r="H54" s="842"/>
      <c r="I54" s="842"/>
      <c r="J54" s="842"/>
      <c r="K54" s="842"/>
      <c r="L54" s="842"/>
      <c r="M54" s="842"/>
      <c r="N54" s="842"/>
      <c r="O54" s="842"/>
      <c r="P54" s="843"/>
      <c r="Q54" s="919"/>
      <c r="R54" s="920"/>
      <c r="S54" s="920"/>
      <c r="T54" s="920"/>
      <c r="U54" s="920"/>
      <c r="V54" s="920"/>
      <c r="W54" s="920"/>
      <c r="X54" s="920"/>
      <c r="Y54" s="920"/>
      <c r="Z54" s="920"/>
      <c r="AA54" s="920"/>
      <c r="AB54" s="920"/>
      <c r="AC54" s="920"/>
      <c r="AD54" s="920"/>
      <c r="AE54" s="921"/>
      <c r="AF54" s="847"/>
      <c r="AG54" s="848"/>
      <c r="AH54" s="848"/>
      <c r="AI54" s="848"/>
      <c r="AJ54" s="849"/>
      <c r="AK54" s="922"/>
      <c r="AL54" s="920"/>
      <c r="AM54" s="920"/>
      <c r="AN54" s="920"/>
      <c r="AO54" s="920"/>
      <c r="AP54" s="920"/>
      <c r="AQ54" s="920"/>
      <c r="AR54" s="920"/>
      <c r="AS54" s="920"/>
      <c r="AT54" s="920"/>
      <c r="AU54" s="920"/>
      <c r="AV54" s="920"/>
      <c r="AW54" s="920"/>
      <c r="AX54" s="920"/>
      <c r="AY54" s="920"/>
      <c r="AZ54" s="923"/>
      <c r="BA54" s="923"/>
      <c r="BB54" s="923"/>
      <c r="BC54" s="923"/>
      <c r="BD54" s="923"/>
      <c r="BE54" s="914"/>
      <c r="BF54" s="914"/>
      <c r="BG54" s="914"/>
      <c r="BH54" s="914"/>
      <c r="BI54" s="915"/>
      <c r="BJ54" s="254"/>
      <c r="BK54" s="254"/>
      <c r="BL54" s="254"/>
      <c r="BM54" s="254"/>
      <c r="BN54" s="254"/>
      <c r="BO54" s="267"/>
      <c r="BP54" s="267"/>
      <c r="BQ54" s="264">
        <v>48</v>
      </c>
      <c r="BR54" s="265"/>
      <c r="BS54" s="854"/>
      <c r="BT54" s="855"/>
      <c r="BU54" s="855"/>
      <c r="BV54" s="855"/>
      <c r="BW54" s="855"/>
      <c r="BX54" s="855"/>
      <c r="BY54" s="855"/>
      <c r="BZ54" s="855"/>
      <c r="CA54" s="855"/>
      <c r="CB54" s="855"/>
      <c r="CC54" s="855"/>
      <c r="CD54" s="855"/>
      <c r="CE54" s="855"/>
      <c r="CF54" s="855"/>
      <c r="CG54" s="856"/>
      <c r="CH54" s="867"/>
      <c r="CI54" s="868"/>
      <c r="CJ54" s="868"/>
      <c r="CK54" s="868"/>
      <c r="CL54" s="869"/>
      <c r="CM54" s="867"/>
      <c r="CN54" s="868"/>
      <c r="CO54" s="868"/>
      <c r="CP54" s="868"/>
      <c r="CQ54" s="869"/>
      <c r="CR54" s="867"/>
      <c r="CS54" s="868"/>
      <c r="CT54" s="868"/>
      <c r="CU54" s="868"/>
      <c r="CV54" s="869"/>
      <c r="CW54" s="867"/>
      <c r="CX54" s="868"/>
      <c r="CY54" s="868"/>
      <c r="CZ54" s="868"/>
      <c r="DA54" s="869"/>
      <c r="DB54" s="867"/>
      <c r="DC54" s="868"/>
      <c r="DD54" s="868"/>
      <c r="DE54" s="868"/>
      <c r="DF54" s="869"/>
      <c r="DG54" s="867"/>
      <c r="DH54" s="868"/>
      <c r="DI54" s="868"/>
      <c r="DJ54" s="868"/>
      <c r="DK54" s="869"/>
      <c r="DL54" s="867"/>
      <c r="DM54" s="868"/>
      <c r="DN54" s="868"/>
      <c r="DO54" s="868"/>
      <c r="DP54" s="869"/>
      <c r="DQ54" s="867"/>
      <c r="DR54" s="868"/>
      <c r="DS54" s="868"/>
      <c r="DT54" s="868"/>
      <c r="DU54" s="869"/>
      <c r="DV54" s="870"/>
      <c r="DW54" s="871"/>
      <c r="DX54" s="871"/>
      <c r="DY54" s="871"/>
      <c r="DZ54" s="872"/>
      <c r="EA54" s="248"/>
    </row>
    <row r="55" spans="1:131" s="249" customFormat="1" ht="26.25" customHeight="1">
      <c r="A55" s="263">
        <v>28</v>
      </c>
      <c r="B55" s="841"/>
      <c r="C55" s="842"/>
      <c r="D55" s="842"/>
      <c r="E55" s="842"/>
      <c r="F55" s="842"/>
      <c r="G55" s="842"/>
      <c r="H55" s="842"/>
      <c r="I55" s="842"/>
      <c r="J55" s="842"/>
      <c r="K55" s="842"/>
      <c r="L55" s="842"/>
      <c r="M55" s="842"/>
      <c r="N55" s="842"/>
      <c r="O55" s="842"/>
      <c r="P55" s="843"/>
      <c r="Q55" s="919"/>
      <c r="R55" s="920"/>
      <c r="S55" s="920"/>
      <c r="T55" s="920"/>
      <c r="U55" s="920"/>
      <c r="V55" s="920"/>
      <c r="W55" s="920"/>
      <c r="X55" s="920"/>
      <c r="Y55" s="920"/>
      <c r="Z55" s="920"/>
      <c r="AA55" s="920"/>
      <c r="AB55" s="920"/>
      <c r="AC55" s="920"/>
      <c r="AD55" s="920"/>
      <c r="AE55" s="921"/>
      <c r="AF55" s="847"/>
      <c r="AG55" s="848"/>
      <c r="AH55" s="848"/>
      <c r="AI55" s="848"/>
      <c r="AJ55" s="849"/>
      <c r="AK55" s="922"/>
      <c r="AL55" s="920"/>
      <c r="AM55" s="920"/>
      <c r="AN55" s="920"/>
      <c r="AO55" s="920"/>
      <c r="AP55" s="920"/>
      <c r="AQ55" s="920"/>
      <c r="AR55" s="920"/>
      <c r="AS55" s="920"/>
      <c r="AT55" s="920"/>
      <c r="AU55" s="920"/>
      <c r="AV55" s="920"/>
      <c r="AW55" s="920"/>
      <c r="AX55" s="920"/>
      <c r="AY55" s="920"/>
      <c r="AZ55" s="923"/>
      <c r="BA55" s="923"/>
      <c r="BB55" s="923"/>
      <c r="BC55" s="923"/>
      <c r="BD55" s="923"/>
      <c r="BE55" s="914"/>
      <c r="BF55" s="914"/>
      <c r="BG55" s="914"/>
      <c r="BH55" s="914"/>
      <c r="BI55" s="915"/>
      <c r="BJ55" s="254"/>
      <c r="BK55" s="254"/>
      <c r="BL55" s="254"/>
      <c r="BM55" s="254"/>
      <c r="BN55" s="254"/>
      <c r="BO55" s="267"/>
      <c r="BP55" s="267"/>
      <c r="BQ55" s="264">
        <v>49</v>
      </c>
      <c r="BR55" s="265"/>
      <c r="BS55" s="854"/>
      <c r="BT55" s="855"/>
      <c r="BU55" s="855"/>
      <c r="BV55" s="855"/>
      <c r="BW55" s="855"/>
      <c r="BX55" s="855"/>
      <c r="BY55" s="855"/>
      <c r="BZ55" s="855"/>
      <c r="CA55" s="855"/>
      <c r="CB55" s="855"/>
      <c r="CC55" s="855"/>
      <c r="CD55" s="855"/>
      <c r="CE55" s="855"/>
      <c r="CF55" s="855"/>
      <c r="CG55" s="856"/>
      <c r="CH55" s="867"/>
      <c r="CI55" s="868"/>
      <c r="CJ55" s="868"/>
      <c r="CK55" s="868"/>
      <c r="CL55" s="869"/>
      <c r="CM55" s="867"/>
      <c r="CN55" s="868"/>
      <c r="CO55" s="868"/>
      <c r="CP55" s="868"/>
      <c r="CQ55" s="869"/>
      <c r="CR55" s="867"/>
      <c r="CS55" s="868"/>
      <c r="CT55" s="868"/>
      <c r="CU55" s="868"/>
      <c r="CV55" s="869"/>
      <c r="CW55" s="867"/>
      <c r="CX55" s="868"/>
      <c r="CY55" s="868"/>
      <c r="CZ55" s="868"/>
      <c r="DA55" s="869"/>
      <c r="DB55" s="867"/>
      <c r="DC55" s="868"/>
      <c r="DD55" s="868"/>
      <c r="DE55" s="868"/>
      <c r="DF55" s="869"/>
      <c r="DG55" s="867"/>
      <c r="DH55" s="868"/>
      <c r="DI55" s="868"/>
      <c r="DJ55" s="868"/>
      <c r="DK55" s="869"/>
      <c r="DL55" s="867"/>
      <c r="DM55" s="868"/>
      <c r="DN55" s="868"/>
      <c r="DO55" s="868"/>
      <c r="DP55" s="869"/>
      <c r="DQ55" s="867"/>
      <c r="DR55" s="868"/>
      <c r="DS55" s="868"/>
      <c r="DT55" s="868"/>
      <c r="DU55" s="869"/>
      <c r="DV55" s="870"/>
      <c r="DW55" s="871"/>
      <c r="DX55" s="871"/>
      <c r="DY55" s="871"/>
      <c r="DZ55" s="872"/>
      <c r="EA55" s="248"/>
    </row>
    <row r="56" spans="1:131" s="249" customFormat="1" ht="26.25" customHeight="1">
      <c r="A56" s="263">
        <v>29</v>
      </c>
      <c r="B56" s="841"/>
      <c r="C56" s="842"/>
      <c r="D56" s="842"/>
      <c r="E56" s="842"/>
      <c r="F56" s="842"/>
      <c r="G56" s="842"/>
      <c r="H56" s="842"/>
      <c r="I56" s="842"/>
      <c r="J56" s="842"/>
      <c r="K56" s="842"/>
      <c r="L56" s="842"/>
      <c r="M56" s="842"/>
      <c r="N56" s="842"/>
      <c r="O56" s="842"/>
      <c r="P56" s="843"/>
      <c r="Q56" s="919"/>
      <c r="R56" s="920"/>
      <c r="S56" s="920"/>
      <c r="T56" s="920"/>
      <c r="U56" s="920"/>
      <c r="V56" s="920"/>
      <c r="W56" s="920"/>
      <c r="X56" s="920"/>
      <c r="Y56" s="920"/>
      <c r="Z56" s="920"/>
      <c r="AA56" s="920"/>
      <c r="AB56" s="920"/>
      <c r="AC56" s="920"/>
      <c r="AD56" s="920"/>
      <c r="AE56" s="921"/>
      <c r="AF56" s="847"/>
      <c r="AG56" s="848"/>
      <c r="AH56" s="848"/>
      <c r="AI56" s="848"/>
      <c r="AJ56" s="849"/>
      <c r="AK56" s="922"/>
      <c r="AL56" s="920"/>
      <c r="AM56" s="920"/>
      <c r="AN56" s="920"/>
      <c r="AO56" s="920"/>
      <c r="AP56" s="920"/>
      <c r="AQ56" s="920"/>
      <c r="AR56" s="920"/>
      <c r="AS56" s="920"/>
      <c r="AT56" s="920"/>
      <c r="AU56" s="920"/>
      <c r="AV56" s="920"/>
      <c r="AW56" s="920"/>
      <c r="AX56" s="920"/>
      <c r="AY56" s="920"/>
      <c r="AZ56" s="923"/>
      <c r="BA56" s="923"/>
      <c r="BB56" s="923"/>
      <c r="BC56" s="923"/>
      <c r="BD56" s="923"/>
      <c r="BE56" s="914"/>
      <c r="BF56" s="914"/>
      <c r="BG56" s="914"/>
      <c r="BH56" s="914"/>
      <c r="BI56" s="915"/>
      <c r="BJ56" s="254"/>
      <c r="BK56" s="254"/>
      <c r="BL56" s="254"/>
      <c r="BM56" s="254"/>
      <c r="BN56" s="254"/>
      <c r="BO56" s="267"/>
      <c r="BP56" s="267"/>
      <c r="BQ56" s="264">
        <v>50</v>
      </c>
      <c r="BR56" s="265"/>
      <c r="BS56" s="854"/>
      <c r="BT56" s="855"/>
      <c r="BU56" s="855"/>
      <c r="BV56" s="855"/>
      <c r="BW56" s="855"/>
      <c r="BX56" s="855"/>
      <c r="BY56" s="855"/>
      <c r="BZ56" s="855"/>
      <c r="CA56" s="855"/>
      <c r="CB56" s="855"/>
      <c r="CC56" s="855"/>
      <c r="CD56" s="855"/>
      <c r="CE56" s="855"/>
      <c r="CF56" s="855"/>
      <c r="CG56" s="856"/>
      <c r="CH56" s="867"/>
      <c r="CI56" s="868"/>
      <c r="CJ56" s="868"/>
      <c r="CK56" s="868"/>
      <c r="CL56" s="869"/>
      <c r="CM56" s="867"/>
      <c r="CN56" s="868"/>
      <c r="CO56" s="868"/>
      <c r="CP56" s="868"/>
      <c r="CQ56" s="869"/>
      <c r="CR56" s="867"/>
      <c r="CS56" s="868"/>
      <c r="CT56" s="868"/>
      <c r="CU56" s="868"/>
      <c r="CV56" s="869"/>
      <c r="CW56" s="867"/>
      <c r="CX56" s="868"/>
      <c r="CY56" s="868"/>
      <c r="CZ56" s="868"/>
      <c r="DA56" s="869"/>
      <c r="DB56" s="867"/>
      <c r="DC56" s="868"/>
      <c r="DD56" s="868"/>
      <c r="DE56" s="868"/>
      <c r="DF56" s="869"/>
      <c r="DG56" s="867"/>
      <c r="DH56" s="868"/>
      <c r="DI56" s="868"/>
      <c r="DJ56" s="868"/>
      <c r="DK56" s="869"/>
      <c r="DL56" s="867"/>
      <c r="DM56" s="868"/>
      <c r="DN56" s="868"/>
      <c r="DO56" s="868"/>
      <c r="DP56" s="869"/>
      <c r="DQ56" s="867"/>
      <c r="DR56" s="868"/>
      <c r="DS56" s="868"/>
      <c r="DT56" s="868"/>
      <c r="DU56" s="869"/>
      <c r="DV56" s="870"/>
      <c r="DW56" s="871"/>
      <c r="DX56" s="871"/>
      <c r="DY56" s="871"/>
      <c r="DZ56" s="872"/>
      <c r="EA56" s="248"/>
    </row>
    <row r="57" spans="1:131" s="249" customFormat="1" ht="26.25" customHeight="1">
      <c r="A57" s="263">
        <v>30</v>
      </c>
      <c r="B57" s="841"/>
      <c r="C57" s="842"/>
      <c r="D57" s="842"/>
      <c r="E57" s="842"/>
      <c r="F57" s="842"/>
      <c r="G57" s="842"/>
      <c r="H57" s="842"/>
      <c r="I57" s="842"/>
      <c r="J57" s="842"/>
      <c r="K57" s="842"/>
      <c r="L57" s="842"/>
      <c r="M57" s="842"/>
      <c r="N57" s="842"/>
      <c r="O57" s="842"/>
      <c r="P57" s="843"/>
      <c r="Q57" s="919"/>
      <c r="R57" s="920"/>
      <c r="S57" s="920"/>
      <c r="T57" s="920"/>
      <c r="U57" s="920"/>
      <c r="V57" s="920"/>
      <c r="W57" s="920"/>
      <c r="X57" s="920"/>
      <c r="Y57" s="920"/>
      <c r="Z57" s="920"/>
      <c r="AA57" s="920"/>
      <c r="AB57" s="920"/>
      <c r="AC57" s="920"/>
      <c r="AD57" s="920"/>
      <c r="AE57" s="921"/>
      <c r="AF57" s="847"/>
      <c r="AG57" s="848"/>
      <c r="AH57" s="848"/>
      <c r="AI57" s="848"/>
      <c r="AJ57" s="849"/>
      <c r="AK57" s="922"/>
      <c r="AL57" s="920"/>
      <c r="AM57" s="920"/>
      <c r="AN57" s="920"/>
      <c r="AO57" s="920"/>
      <c r="AP57" s="920"/>
      <c r="AQ57" s="920"/>
      <c r="AR57" s="920"/>
      <c r="AS57" s="920"/>
      <c r="AT57" s="920"/>
      <c r="AU57" s="920"/>
      <c r="AV57" s="920"/>
      <c r="AW57" s="920"/>
      <c r="AX57" s="920"/>
      <c r="AY57" s="920"/>
      <c r="AZ57" s="923"/>
      <c r="BA57" s="923"/>
      <c r="BB57" s="923"/>
      <c r="BC57" s="923"/>
      <c r="BD57" s="923"/>
      <c r="BE57" s="914"/>
      <c r="BF57" s="914"/>
      <c r="BG57" s="914"/>
      <c r="BH57" s="914"/>
      <c r="BI57" s="915"/>
      <c r="BJ57" s="254"/>
      <c r="BK57" s="254"/>
      <c r="BL57" s="254"/>
      <c r="BM57" s="254"/>
      <c r="BN57" s="254"/>
      <c r="BO57" s="267"/>
      <c r="BP57" s="267"/>
      <c r="BQ57" s="264">
        <v>51</v>
      </c>
      <c r="BR57" s="265"/>
      <c r="BS57" s="854"/>
      <c r="BT57" s="855"/>
      <c r="BU57" s="855"/>
      <c r="BV57" s="855"/>
      <c r="BW57" s="855"/>
      <c r="BX57" s="855"/>
      <c r="BY57" s="855"/>
      <c r="BZ57" s="855"/>
      <c r="CA57" s="855"/>
      <c r="CB57" s="855"/>
      <c r="CC57" s="855"/>
      <c r="CD57" s="855"/>
      <c r="CE57" s="855"/>
      <c r="CF57" s="855"/>
      <c r="CG57" s="856"/>
      <c r="CH57" s="867"/>
      <c r="CI57" s="868"/>
      <c r="CJ57" s="868"/>
      <c r="CK57" s="868"/>
      <c r="CL57" s="869"/>
      <c r="CM57" s="867"/>
      <c r="CN57" s="868"/>
      <c r="CO57" s="868"/>
      <c r="CP57" s="868"/>
      <c r="CQ57" s="869"/>
      <c r="CR57" s="867"/>
      <c r="CS57" s="868"/>
      <c r="CT57" s="868"/>
      <c r="CU57" s="868"/>
      <c r="CV57" s="869"/>
      <c r="CW57" s="867"/>
      <c r="CX57" s="868"/>
      <c r="CY57" s="868"/>
      <c r="CZ57" s="868"/>
      <c r="DA57" s="869"/>
      <c r="DB57" s="867"/>
      <c r="DC57" s="868"/>
      <c r="DD57" s="868"/>
      <c r="DE57" s="868"/>
      <c r="DF57" s="869"/>
      <c r="DG57" s="867"/>
      <c r="DH57" s="868"/>
      <c r="DI57" s="868"/>
      <c r="DJ57" s="868"/>
      <c r="DK57" s="869"/>
      <c r="DL57" s="867"/>
      <c r="DM57" s="868"/>
      <c r="DN57" s="868"/>
      <c r="DO57" s="868"/>
      <c r="DP57" s="869"/>
      <c r="DQ57" s="867"/>
      <c r="DR57" s="868"/>
      <c r="DS57" s="868"/>
      <c r="DT57" s="868"/>
      <c r="DU57" s="869"/>
      <c r="DV57" s="870"/>
      <c r="DW57" s="871"/>
      <c r="DX57" s="871"/>
      <c r="DY57" s="871"/>
      <c r="DZ57" s="872"/>
      <c r="EA57" s="248"/>
    </row>
    <row r="58" spans="1:131" s="249" customFormat="1" ht="26.25" customHeight="1">
      <c r="A58" s="263">
        <v>31</v>
      </c>
      <c r="B58" s="841"/>
      <c r="C58" s="842"/>
      <c r="D58" s="842"/>
      <c r="E58" s="842"/>
      <c r="F58" s="842"/>
      <c r="G58" s="842"/>
      <c r="H58" s="842"/>
      <c r="I58" s="842"/>
      <c r="J58" s="842"/>
      <c r="K58" s="842"/>
      <c r="L58" s="842"/>
      <c r="M58" s="842"/>
      <c r="N58" s="842"/>
      <c r="O58" s="842"/>
      <c r="P58" s="843"/>
      <c r="Q58" s="919"/>
      <c r="R58" s="920"/>
      <c r="S58" s="920"/>
      <c r="T58" s="920"/>
      <c r="U58" s="920"/>
      <c r="V58" s="920"/>
      <c r="W58" s="920"/>
      <c r="X58" s="920"/>
      <c r="Y58" s="920"/>
      <c r="Z58" s="920"/>
      <c r="AA58" s="920"/>
      <c r="AB58" s="920"/>
      <c r="AC58" s="920"/>
      <c r="AD58" s="920"/>
      <c r="AE58" s="921"/>
      <c r="AF58" s="847"/>
      <c r="AG58" s="848"/>
      <c r="AH58" s="848"/>
      <c r="AI58" s="848"/>
      <c r="AJ58" s="849"/>
      <c r="AK58" s="922"/>
      <c r="AL58" s="920"/>
      <c r="AM58" s="920"/>
      <c r="AN58" s="920"/>
      <c r="AO58" s="920"/>
      <c r="AP58" s="920"/>
      <c r="AQ58" s="920"/>
      <c r="AR58" s="920"/>
      <c r="AS58" s="920"/>
      <c r="AT58" s="920"/>
      <c r="AU58" s="920"/>
      <c r="AV58" s="920"/>
      <c r="AW58" s="920"/>
      <c r="AX58" s="920"/>
      <c r="AY58" s="920"/>
      <c r="AZ58" s="923"/>
      <c r="BA58" s="923"/>
      <c r="BB58" s="923"/>
      <c r="BC58" s="923"/>
      <c r="BD58" s="923"/>
      <c r="BE58" s="914"/>
      <c r="BF58" s="914"/>
      <c r="BG58" s="914"/>
      <c r="BH58" s="914"/>
      <c r="BI58" s="915"/>
      <c r="BJ58" s="254"/>
      <c r="BK58" s="254"/>
      <c r="BL58" s="254"/>
      <c r="BM58" s="254"/>
      <c r="BN58" s="254"/>
      <c r="BO58" s="267"/>
      <c r="BP58" s="267"/>
      <c r="BQ58" s="264">
        <v>52</v>
      </c>
      <c r="BR58" s="265"/>
      <c r="BS58" s="854"/>
      <c r="BT58" s="855"/>
      <c r="BU58" s="855"/>
      <c r="BV58" s="855"/>
      <c r="BW58" s="855"/>
      <c r="BX58" s="855"/>
      <c r="BY58" s="855"/>
      <c r="BZ58" s="855"/>
      <c r="CA58" s="855"/>
      <c r="CB58" s="855"/>
      <c r="CC58" s="855"/>
      <c r="CD58" s="855"/>
      <c r="CE58" s="855"/>
      <c r="CF58" s="855"/>
      <c r="CG58" s="856"/>
      <c r="CH58" s="867"/>
      <c r="CI58" s="868"/>
      <c r="CJ58" s="868"/>
      <c r="CK58" s="868"/>
      <c r="CL58" s="869"/>
      <c r="CM58" s="867"/>
      <c r="CN58" s="868"/>
      <c r="CO58" s="868"/>
      <c r="CP58" s="868"/>
      <c r="CQ58" s="869"/>
      <c r="CR58" s="867"/>
      <c r="CS58" s="868"/>
      <c r="CT58" s="868"/>
      <c r="CU58" s="868"/>
      <c r="CV58" s="869"/>
      <c r="CW58" s="867"/>
      <c r="CX58" s="868"/>
      <c r="CY58" s="868"/>
      <c r="CZ58" s="868"/>
      <c r="DA58" s="869"/>
      <c r="DB58" s="867"/>
      <c r="DC58" s="868"/>
      <c r="DD58" s="868"/>
      <c r="DE58" s="868"/>
      <c r="DF58" s="869"/>
      <c r="DG58" s="867"/>
      <c r="DH58" s="868"/>
      <c r="DI58" s="868"/>
      <c r="DJ58" s="868"/>
      <c r="DK58" s="869"/>
      <c r="DL58" s="867"/>
      <c r="DM58" s="868"/>
      <c r="DN58" s="868"/>
      <c r="DO58" s="868"/>
      <c r="DP58" s="869"/>
      <c r="DQ58" s="867"/>
      <c r="DR58" s="868"/>
      <c r="DS58" s="868"/>
      <c r="DT58" s="868"/>
      <c r="DU58" s="869"/>
      <c r="DV58" s="870"/>
      <c r="DW58" s="871"/>
      <c r="DX58" s="871"/>
      <c r="DY58" s="871"/>
      <c r="DZ58" s="872"/>
      <c r="EA58" s="248"/>
    </row>
    <row r="59" spans="1:131" s="249" customFormat="1" ht="26.25" customHeight="1">
      <c r="A59" s="263">
        <v>32</v>
      </c>
      <c r="B59" s="841"/>
      <c r="C59" s="842"/>
      <c r="D59" s="842"/>
      <c r="E59" s="842"/>
      <c r="F59" s="842"/>
      <c r="G59" s="842"/>
      <c r="H59" s="842"/>
      <c r="I59" s="842"/>
      <c r="J59" s="842"/>
      <c r="K59" s="842"/>
      <c r="L59" s="842"/>
      <c r="M59" s="842"/>
      <c r="N59" s="842"/>
      <c r="O59" s="842"/>
      <c r="P59" s="843"/>
      <c r="Q59" s="919"/>
      <c r="R59" s="920"/>
      <c r="S59" s="920"/>
      <c r="T59" s="920"/>
      <c r="U59" s="920"/>
      <c r="V59" s="920"/>
      <c r="W59" s="920"/>
      <c r="X59" s="920"/>
      <c r="Y59" s="920"/>
      <c r="Z59" s="920"/>
      <c r="AA59" s="920"/>
      <c r="AB59" s="920"/>
      <c r="AC59" s="920"/>
      <c r="AD59" s="920"/>
      <c r="AE59" s="921"/>
      <c r="AF59" s="847"/>
      <c r="AG59" s="848"/>
      <c r="AH59" s="848"/>
      <c r="AI59" s="848"/>
      <c r="AJ59" s="849"/>
      <c r="AK59" s="922"/>
      <c r="AL59" s="920"/>
      <c r="AM59" s="920"/>
      <c r="AN59" s="920"/>
      <c r="AO59" s="920"/>
      <c r="AP59" s="920"/>
      <c r="AQ59" s="920"/>
      <c r="AR59" s="920"/>
      <c r="AS59" s="920"/>
      <c r="AT59" s="920"/>
      <c r="AU59" s="920"/>
      <c r="AV59" s="920"/>
      <c r="AW59" s="920"/>
      <c r="AX59" s="920"/>
      <c r="AY59" s="920"/>
      <c r="AZ59" s="923"/>
      <c r="BA59" s="923"/>
      <c r="BB59" s="923"/>
      <c r="BC59" s="923"/>
      <c r="BD59" s="923"/>
      <c r="BE59" s="914"/>
      <c r="BF59" s="914"/>
      <c r="BG59" s="914"/>
      <c r="BH59" s="914"/>
      <c r="BI59" s="915"/>
      <c r="BJ59" s="254"/>
      <c r="BK59" s="254"/>
      <c r="BL59" s="254"/>
      <c r="BM59" s="254"/>
      <c r="BN59" s="254"/>
      <c r="BO59" s="267"/>
      <c r="BP59" s="267"/>
      <c r="BQ59" s="264">
        <v>53</v>
      </c>
      <c r="BR59" s="265"/>
      <c r="BS59" s="854"/>
      <c r="BT59" s="855"/>
      <c r="BU59" s="855"/>
      <c r="BV59" s="855"/>
      <c r="BW59" s="855"/>
      <c r="BX59" s="855"/>
      <c r="BY59" s="855"/>
      <c r="BZ59" s="855"/>
      <c r="CA59" s="855"/>
      <c r="CB59" s="855"/>
      <c r="CC59" s="855"/>
      <c r="CD59" s="855"/>
      <c r="CE59" s="855"/>
      <c r="CF59" s="855"/>
      <c r="CG59" s="856"/>
      <c r="CH59" s="867"/>
      <c r="CI59" s="868"/>
      <c r="CJ59" s="868"/>
      <c r="CK59" s="868"/>
      <c r="CL59" s="869"/>
      <c r="CM59" s="867"/>
      <c r="CN59" s="868"/>
      <c r="CO59" s="868"/>
      <c r="CP59" s="868"/>
      <c r="CQ59" s="869"/>
      <c r="CR59" s="867"/>
      <c r="CS59" s="868"/>
      <c r="CT59" s="868"/>
      <c r="CU59" s="868"/>
      <c r="CV59" s="869"/>
      <c r="CW59" s="867"/>
      <c r="CX59" s="868"/>
      <c r="CY59" s="868"/>
      <c r="CZ59" s="868"/>
      <c r="DA59" s="869"/>
      <c r="DB59" s="867"/>
      <c r="DC59" s="868"/>
      <c r="DD59" s="868"/>
      <c r="DE59" s="868"/>
      <c r="DF59" s="869"/>
      <c r="DG59" s="867"/>
      <c r="DH59" s="868"/>
      <c r="DI59" s="868"/>
      <c r="DJ59" s="868"/>
      <c r="DK59" s="869"/>
      <c r="DL59" s="867"/>
      <c r="DM59" s="868"/>
      <c r="DN59" s="868"/>
      <c r="DO59" s="868"/>
      <c r="DP59" s="869"/>
      <c r="DQ59" s="867"/>
      <c r="DR59" s="868"/>
      <c r="DS59" s="868"/>
      <c r="DT59" s="868"/>
      <c r="DU59" s="869"/>
      <c r="DV59" s="870"/>
      <c r="DW59" s="871"/>
      <c r="DX59" s="871"/>
      <c r="DY59" s="871"/>
      <c r="DZ59" s="872"/>
      <c r="EA59" s="248"/>
    </row>
    <row r="60" spans="1:131" s="249" customFormat="1" ht="26.25" customHeight="1">
      <c r="A60" s="263">
        <v>33</v>
      </c>
      <c r="B60" s="841"/>
      <c r="C60" s="842"/>
      <c r="D60" s="842"/>
      <c r="E60" s="842"/>
      <c r="F60" s="842"/>
      <c r="G60" s="842"/>
      <c r="H60" s="842"/>
      <c r="I60" s="842"/>
      <c r="J60" s="842"/>
      <c r="K60" s="842"/>
      <c r="L60" s="842"/>
      <c r="M60" s="842"/>
      <c r="N60" s="842"/>
      <c r="O60" s="842"/>
      <c r="P60" s="843"/>
      <c r="Q60" s="919"/>
      <c r="R60" s="920"/>
      <c r="S60" s="920"/>
      <c r="T60" s="920"/>
      <c r="U60" s="920"/>
      <c r="V60" s="920"/>
      <c r="W60" s="920"/>
      <c r="X60" s="920"/>
      <c r="Y60" s="920"/>
      <c r="Z60" s="920"/>
      <c r="AA60" s="920"/>
      <c r="AB60" s="920"/>
      <c r="AC60" s="920"/>
      <c r="AD60" s="920"/>
      <c r="AE60" s="921"/>
      <c r="AF60" s="847"/>
      <c r="AG60" s="848"/>
      <c r="AH60" s="848"/>
      <c r="AI60" s="848"/>
      <c r="AJ60" s="849"/>
      <c r="AK60" s="922"/>
      <c r="AL60" s="920"/>
      <c r="AM60" s="920"/>
      <c r="AN60" s="920"/>
      <c r="AO60" s="920"/>
      <c r="AP60" s="920"/>
      <c r="AQ60" s="920"/>
      <c r="AR60" s="920"/>
      <c r="AS60" s="920"/>
      <c r="AT60" s="920"/>
      <c r="AU60" s="920"/>
      <c r="AV60" s="920"/>
      <c r="AW60" s="920"/>
      <c r="AX60" s="920"/>
      <c r="AY60" s="920"/>
      <c r="AZ60" s="923"/>
      <c r="BA60" s="923"/>
      <c r="BB60" s="923"/>
      <c r="BC60" s="923"/>
      <c r="BD60" s="923"/>
      <c r="BE60" s="914"/>
      <c r="BF60" s="914"/>
      <c r="BG60" s="914"/>
      <c r="BH60" s="914"/>
      <c r="BI60" s="915"/>
      <c r="BJ60" s="254"/>
      <c r="BK60" s="254"/>
      <c r="BL60" s="254"/>
      <c r="BM60" s="254"/>
      <c r="BN60" s="254"/>
      <c r="BO60" s="267"/>
      <c r="BP60" s="267"/>
      <c r="BQ60" s="264">
        <v>54</v>
      </c>
      <c r="BR60" s="265"/>
      <c r="BS60" s="854"/>
      <c r="BT60" s="855"/>
      <c r="BU60" s="855"/>
      <c r="BV60" s="855"/>
      <c r="BW60" s="855"/>
      <c r="BX60" s="855"/>
      <c r="BY60" s="855"/>
      <c r="BZ60" s="855"/>
      <c r="CA60" s="855"/>
      <c r="CB60" s="855"/>
      <c r="CC60" s="855"/>
      <c r="CD60" s="855"/>
      <c r="CE60" s="855"/>
      <c r="CF60" s="855"/>
      <c r="CG60" s="856"/>
      <c r="CH60" s="867"/>
      <c r="CI60" s="868"/>
      <c r="CJ60" s="868"/>
      <c r="CK60" s="868"/>
      <c r="CL60" s="869"/>
      <c r="CM60" s="867"/>
      <c r="CN60" s="868"/>
      <c r="CO60" s="868"/>
      <c r="CP60" s="868"/>
      <c r="CQ60" s="869"/>
      <c r="CR60" s="867"/>
      <c r="CS60" s="868"/>
      <c r="CT60" s="868"/>
      <c r="CU60" s="868"/>
      <c r="CV60" s="869"/>
      <c r="CW60" s="867"/>
      <c r="CX60" s="868"/>
      <c r="CY60" s="868"/>
      <c r="CZ60" s="868"/>
      <c r="DA60" s="869"/>
      <c r="DB60" s="867"/>
      <c r="DC60" s="868"/>
      <c r="DD60" s="868"/>
      <c r="DE60" s="868"/>
      <c r="DF60" s="869"/>
      <c r="DG60" s="867"/>
      <c r="DH60" s="868"/>
      <c r="DI60" s="868"/>
      <c r="DJ60" s="868"/>
      <c r="DK60" s="869"/>
      <c r="DL60" s="867"/>
      <c r="DM60" s="868"/>
      <c r="DN60" s="868"/>
      <c r="DO60" s="868"/>
      <c r="DP60" s="869"/>
      <c r="DQ60" s="867"/>
      <c r="DR60" s="868"/>
      <c r="DS60" s="868"/>
      <c r="DT60" s="868"/>
      <c r="DU60" s="869"/>
      <c r="DV60" s="870"/>
      <c r="DW60" s="871"/>
      <c r="DX60" s="871"/>
      <c r="DY60" s="871"/>
      <c r="DZ60" s="872"/>
      <c r="EA60" s="248"/>
    </row>
    <row r="61" spans="1:131" s="249" customFormat="1" ht="26.25" customHeight="1" thickBot="1">
      <c r="A61" s="263">
        <v>34</v>
      </c>
      <c r="B61" s="841"/>
      <c r="C61" s="842"/>
      <c r="D61" s="842"/>
      <c r="E61" s="842"/>
      <c r="F61" s="842"/>
      <c r="G61" s="842"/>
      <c r="H61" s="842"/>
      <c r="I61" s="842"/>
      <c r="J61" s="842"/>
      <c r="K61" s="842"/>
      <c r="L61" s="842"/>
      <c r="M61" s="842"/>
      <c r="N61" s="842"/>
      <c r="O61" s="842"/>
      <c r="P61" s="843"/>
      <c r="Q61" s="919"/>
      <c r="R61" s="920"/>
      <c r="S61" s="920"/>
      <c r="T61" s="920"/>
      <c r="U61" s="920"/>
      <c r="V61" s="920"/>
      <c r="W61" s="920"/>
      <c r="X61" s="920"/>
      <c r="Y61" s="920"/>
      <c r="Z61" s="920"/>
      <c r="AA61" s="920"/>
      <c r="AB61" s="920"/>
      <c r="AC61" s="920"/>
      <c r="AD61" s="920"/>
      <c r="AE61" s="921"/>
      <c r="AF61" s="847"/>
      <c r="AG61" s="848"/>
      <c r="AH61" s="848"/>
      <c r="AI61" s="848"/>
      <c r="AJ61" s="849"/>
      <c r="AK61" s="922"/>
      <c r="AL61" s="920"/>
      <c r="AM61" s="920"/>
      <c r="AN61" s="920"/>
      <c r="AO61" s="920"/>
      <c r="AP61" s="920"/>
      <c r="AQ61" s="920"/>
      <c r="AR61" s="920"/>
      <c r="AS61" s="920"/>
      <c r="AT61" s="920"/>
      <c r="AU61" s="920"/>
      <c r="AV61" s="920"/>
      <c r="AW61" s="920"/>
      <c r="AX61" s="920"/>
      <c r="AY61" s="920"/>
      <c r="AZ61" s="923"/>
      <c r="BA61" s="923"/>
      <c r="BB61" s="923"/>
      <c r="BC61" s="923"/>
      <c r="BD61" s="923"/>
      <c r="BE61" s="914"/>
      <c r="BF61" s="914"/>
      <c r="BG61" s="914"/>
      <c r="BH61" s="914"/>
      <c r="BI61" s="915"/>
      <c r="BJ61" s="254"/>
      <c r="BK61" s="254"/>
      <c r="BL61" s="254"/>
      <c r="BM61" s="254"/>
      <c r="BN61" s="254"/>
      <c r="BO61" s="267"/>
      <c r="BP61" s="267"/>
      <c r="BQ61" s="264">
        <v>55</v>
      </c>
      <c r="BR61" s="265"/>
      <c r="BS61" s="854"/>
      <c r="BT61" s="855"/>
      <c r="BU61" s="855"/>
      <c r="BV61" s="855"/>
      <c r="BW61" s="855"/>
      <c r="BX61" s="855"/>
      <c r="BY61" s="855"/>
      <c r="BZ61" s="855"/>
      <c r="CA61" s="855"/>
      <c r="CB61" s="855"/>
      <c r="CC61" s="855"/>
      <c r="CD61" s="855"/>
      <c r="CE61" s="855"/>
      <c r="CF61" s="855"/>
      <c r="CG61" s="856"/>
      <c r="CH61" s="867"/>
      <c r="CI61" s="868"/>
      <c r="CJ61" s="868"/>
      <c r="CK61" s="868"/>
      <c r="CL61" s="869"/>
      <c r="CM61" s="867"/>
      <c r="CN61" s="868"/>
      <c r="CO61" s="868"/>
      <c r="CP61" s="868"/>
      <c r="CQ61" s="869"/>
      <c r="CR61" s="867"/>
      <c r="CS61" s="868"/>
      <c r="CT61" s="868"/>
      <c r="CU61" s="868"/>
      <c r="CV61" s="869"/>
      <c r="CW61" s="867"/>
      <c r="CX61" s="868"/>
      <c r="CY61" s="868"/>
      <c r="CZ61" s="868"/>
      <c r="DA61" s="869"/>
      <c r="DB61" s="867"/>
      <c r="DC61" s="868"/>
      <c r="DD61" s="868"/>
      <c r="DE61" s="868"/>
      <c r="DF61" s="869"/>
      <c r="DG61" s="867"/>
      <c r="DH61" s="868"/>
      <c r="DI61" s="868"/>
      <c r="DJ61" s="868"/>
      <c r="DK61" s="869"/>
      <c r="DL61" s="867"/>
      <c r="DM61" s="868"/>
      <c r="DN61" s="868"/>
      <c r="DO61" s="868"/>
      <c r="DP61" s="869"/>
      <c r="DQ61" s="867"/>
      <c r="DR61" s="868"/>
      <c r="DS61" s="868"/>
      <c r="DT61" s="868"/>
      <c r="DU61" s="869"/>
      <c r="DV61" s="870"/>
      <c r="DW61" s="871"/>
      <c r="DX61" s="871"/>
      <c r="DY61" s="871"/>
      <c r="DZ61" s="872"/>
      <c r="EA61" s="248"/>
    </row>
    <row r="62" spans="1:131" s="249" customFormat="1" ht="26.25" customHeight="1">
      <c r="A62" s="263">
        <v>35</v>
      </c>
      <c r="B62" s="841"/>
      <c r="C62" s="842"/>
      <c r="D62" s="842"/>
      <c r="E62" s="842"/>
      <c r="F62" s="842"/>
      <c r="G62" s="842"/>
      <c r="H62" s="842"/>
      <c r="I62" s="842"/>
      <c r="J62" s="842"/>
      <c r="K62" s="842"/>
      <c r="L62" s="842"/>
      <c r="M62" s="842"/>
      <c r="N62" s="842"/>
      <c r="O62" s="842"/>
      <c r="P62" s="843"/>
      <c r="Q62" s="919"/>
      <c r="R62" s="920"/>
      <c r="S62" s="920"/>
      <c r="T62" s="920"/>
      <c r="U62" s="920"/>
      <c r="V62" s="920"/>
      <c r="W62" s="920"/>
      <c r="X62" s="920"/>
      <c r="Y62" s="920"/>
      <c r="Z62" s="920"/>
      <c r="AA62" s="920"/>
      <c r="AB62" s="920"/>
      <c r="AC62" s="920"/>
      <c r="AD62" s="920"/>
      <c r="AE62" s="921"/>
      <c r="AF62" s="847"/>
      <c r="AG62" s="848"/>
      <c r="AH62" s="848"/>
      <c r="AI62" s="848"/>
      <c r="AJ62" s="849"/>
      <c r="AK62" s="922"/>
      <c r="AL62" s="920"/>
      <c r="AM62" s="920"/>
      <c r="AN62" s="920"/>
      <c r="AO62" s="920"/>
      <c r="AP62" s="920"/>
      <c r="AQ62" s="920"/>
      <c r="AR62" s="920"/>
      <c r="AS62" s="920"/>
      <c r="AT62" s="920"/>
      <c r="AU62" s="920"/>
      <c r="AV62" s="920"/>
      <c r="AW62" s="920"/>
      <c r="AX62" s="920"/>
      <c r="AY62" s="920"/>
      <c r="AZ62" s="923"/>
      <c r="BA62" s="923"/>
      <c r="BB62" s="923"/>
      <c r="BC62" s="923"/>
      <c r="BD62" s="923"/>
      <c r="BE62" s="914"/>
      <c r="BF62" s="914"/>
      <c r="BG62" s="914"/>
      <c r="BH62" s="914"/>
      <c r="BI62" s="915"/>
      <c r="BJ62" s="931" t="s">
        <v>415</v>
      </c>
      <c r="BK62" s="892"/>
      <c r="BL62" s="892"/>
      <c r="BM62" s="892"/>
      <c r="BN62" s="893"/>
      <c r="BO62" s="267"/>
      <c r="BP62" s="267"/>
      <c r="BQ62" s="264">
        <v>56</v>
      </c>
      <c r="BR62" s="265"/>
      <c r="BS62" s="854"/>
      <c r="BT62" s="855"/>
      <c r="BU62" s="855"/>
      <c r="BV62" s="855"/>
      <c r="BW62" s="855"/>
      <c r="BX62" s="855"/>
      <c r="BY62" s="855"/>
      <c r="BZ62" s="855"/>
      <c r="CA62" s="855"/>
      <c r="CB62" s="855"/>
      <c r="CC62" s="855"/>
      <c r="CD62" s="855"/>
      <c r="CE62" s="855"/>
      <c r="CF62" s="855"/>
      <c r="CG62" s="856"/>
      <c r="CH62" s="867"/>
      <c r="CI62" s="868"/>
      <c r="CJ62" s="868"/>
      <c r="CK62" s="868"/>
      <c r="CL62" s="869"/>
      <c r="CM62" s="867"/>
      <c r="CN62" s="868"/>
      <c r="CO62" s="868"/>
      <c r="CP62" s="868"/>
      <c r="CQ62" s="869"/>
      <c r="CR62" s="867"/>
      <c r="CS62" s="868"/>
      <c r="CT62" s="868"/>
      <c r="CU62" s="868"/>
      <c r="CV62" s="869"/>
      <c r="CW62" s="867"/>
      <c r="CX62" s="868"/>
      <c r="CY62" s="868"/>
      <c r="CZ62" s="868"/>
      <c r="DA62" s="869"/>
      <c r="DB62" s="867"/>
      <c r="DC62" s="868"/>
      <c r="DD62" s="868"/>
      <c r="DE62" s="868"/>
      <c r="DF62" s="869"/>
      <c r="DG62" s="867"/>
      <c r="DH62" s="868"/>
      <c r="DI62" s="868"/>
      <c r="DJ62" s="868"/>
      <c r="DK62" s="869"/>
      <c r="DL62" s="867"/>
      <c r="DM62" s="868"/>
      <c r="DN62" s="868"/>
      <c r="DO62" s="868"/>
      <c r="DP62" s="869"/>
      <c r="DQ62" s="867"/>
      <c r="DR62" s="868"/>
      <c r="DS62" s="868"/>
      <c r="DT62" s="868"/>
      <c r="DU62" s="869"/>
      <c r="DV62" s="870"/>
      <c r="DW62" s="871"/>
      <c r="DX62" s="871"/>
      <c r="DY62" s="871"/>
      <c r="DZ62" s="872"/>
      <c r="EA62" s="248"/>
    </row>
    <row r="63" spans="1:131" s="249" customFormat="1" ht="26.25" customHeight="1" thickBot="1">
      <c r="A63" s="266" t="s">
        <v>392</v>
      </c>
      <c r="B63" s="876" t="s">
        <v>416</v>
      </c>
      <c r="C63" s="877"/>
      <c r="D63" s="877"/>
      <c r="E63" s="877"/>
      <c r="F63" s="877"/>
      <c r="G63" s="877"/>
      <c r="H63" s="877"/>
      <c r="I63" s="877"/>
      <c r="J63" s="877"/>
      <c r="K63" s="877"/>
      <c r="L63" s="877"/>
      <c r="M63" s="877"/>
      <c r="N63" s="877"/>
      <c r="O63" s="877"/>
      <c r="P63" s="878"/>
      <c r="Q63" s="924"/>
      <c r="R63" s="925"/>
      <c r="S63" s="925"/>
      <c r="T63" s="925"/>
      <c r="U63" s="925"/>
      <c r="V63" s="925"/>
      <c r="W63" s="925"/>
      <c r="X63" s="925"/>
      <c r="Y63" s="925"/>
      <c r="Z63" s="925"/>
      <c r="AA63" s="925"/>
      <c r="AB63" s="925"/>
      <c r="AC63" s="925"/>
      <c r="AD63" s="925"/>
      <c r="AE63" s="926"/>
      <c r="AF63" s="927">
        <v>1502</v>
      </c>
      <c r="AG63" s="928"/>
      <c r="AH63" s="928"/>
      <c r="AI63" s="928"/>
      <c r="AJ63" s="929"/>
      <c r="AK63" s="930"/>
      <c r="AL63" s="925"/>
      <c r="AM63" s="925"/>
      <c r="AN63" s="925"/>
      <c r="AO63" s="925"/>
      <c r="AP63" s="928">
        <v>10179</v>
      </c>
      <c r="AQ63" s="928"/>
      <c r="AR63" s="928"/>
      <c r="AS63" s="928"/>
      <c r="AT63" s="928"/>
      <c r="AU63" s="928">
        <v>7450</v>
      </c>
      <c r="AV63" s="928"/>
      <c r="AW63" s="928"/>
      <c r="AX63" s="928"/>
      <c r="AY63" s="928"/>
      <c r="AZ63" s="932"/>
      <c r="BA63" s="932"/>
      <c r="BB63" s="932"/>
      <c r="BC63" s="932"/>
      <c r="BD63" s="932"/>
      <c r="BE63" s="933"/>
      <c r="BF63" s="933"/>
      <c r="BG63" s="933"/>
      <c r="BH63" s="933"/>
      <c r="BI63" s="934"/>
      <c r="BJ63" s="935" t="s">
        <v>417</v>
      </c>
      <c r="BK63" s="936"/>
      <c r="BL63" s="936"/>
      <c r="BM63" s="936"/>
      <c r="BN63" s="937"/>
      <c r="BO63" s="267"/>
      <c r="BP63" s="267"/>
      <c r="BQ63" s="264">
        <v>57</v>
      </c>
      <c r="BR63" s="265"/>
      <c r="BS63" s="854"/>
      <c r="BT63" s="855"/>
      <c r="BU63" s="855"/>
      <c r="BV63" s="855"/>
      <c r="BW63" s="855"/>
      <c r="BX63" s="855"/>
      <c r="BY63" s="855"/>
      <c r="BZ63" s="855"/>
      <c r="CA63" s="855"/>
      <c r="CB63" s="855"/>
      <c r="CC63" s="855"/>
      <c r="CD63" s="855"/>
      <c r="CE63" s="855"/>
      <c r="CF63" s="855"/>
      <c r="CG63" s="856"/>
      <c r="CH63" s="867"/>
      <c r="CI63" s="868"/>
      <c r="CJ63" s="868"/>
      <c r="CK63" s="868"/>
      <c r="CL63" s="869"/>
      <c r="CM63" s="867"/>
      <c r="CN63" s="868"/>
      <c r="CO63" s="868"/>
      <c r="CP63" s="868"/>
      <c r="CQ63" s="869"/>
      <c r="CR63" s="867"/>
      <c r="CS63" s="868"/>
      <c r="CT63" s="868"/>
      <c r="CU63" s="868"/>
      <c r="CV63" s="869"/>
      <c r="CW63" s="867"/>
      <c r="CX63" s="868"/>
      <c r="CY63" s="868"/>
      <c r="CZ63" s="868"/>
      <c r="DA63" s="869"/>
      <c r="DB63" s="867"/>
      <c r="DC63" s="868"/>
      <c r="DD63" s="868"/>
      <c r="DE63" s="868"/>
      <c r="DF63" s="869"/>
      <c r="DG63" s="867"/>
      <c r="DH63" s="868"/>
      <c r="DI63" s="868"/>
      <c r="DJ63" s="868"/>
      <c r="DK63" s="869"/>
      <c r="DL63" s="867"/>
      <c r="DM63" s="868"/>
      <c r="DN63" s="868"/>
      <c r="DO63" s="868"/>
      <c r="DP63" s="869"/>
      <c r="DQ63" s="867"/>
      <c r="DR63" s="868"/>
      <c r="DS63" s="868"/>
      <c r="DT63" s="868"/>
      <c r="DU63" s="869"/>
      <c r="DV63" s="870"/>
      <c r="DW63" s="871"/>
      <c r="DX63" s="871"/>
      <c r="DY63" s="871"/>
      <c r="DZ63" s="872"/>
      <c r="EA63" s="248"/>
    </row>
    <row r="64" spans="1:131" s="249" customFormat="1" ht="26.25" customHeight="1">
      <c r="A64" s="267"/>
      <c r="B64" s="267"/>
      <c r="C64" s="267"/>
      <c r="D64" s="267"/>
      <c r="E64" s="267"/>
      <c r="F64" s="267"/>
      <c r="G64" s="267"/>
      <c r="H64" s="267"/>
      <c r="I64" s="267"/>
      <c r="J64" s="267"/>
      <c r="K64" s="267"/>
      <c r="L64" s="267"/>
      <c r="M64" s="267"/>
      <c r="N64" s="267"/>
      <c r="O64" s="267"/>
      <c r="P64" s="267"/>
      <c r="Q64" s="267"/>
      <c r="R64" s="267"/>
      <c r="S64" s="267"/>
      <c r="T64" s="267"/>
      <c r="U64" s="267"/>
      <c r="V64" s="267"/>
      <c r="W64" s="267"/>
      <c r="X64" s="267"/>
      <c r="Y64" s="267"/>
      <c r="Z64" s="267"/>
      <c r="AA64" s="267"/>
      <c r="AB64" s="267"/>
      <c r="AC64" s="267"/>
      <c r="AD64" s="267"/>
      <c r="AE64" s="267"/>
      <c r="AF64" s="267"/>
      <c r="AG64" s="267"/>
      <c r="AH64" s="267"/>
      <c r="AI64" s="267"/>
      <c r="AJ64" s="267"/>
      <c r="AK64" s="267"/>
      <c r="AL64" s="267"/>
      <c r="AM64" s="267"/>
      <c r="AN64" s="267"/>
      <c r="AO64" s="267"/>
      <c r="AP64" s="267"/>
      <c r="AQ64" s="267"/>
      <c r="AR64" s="267"/>
      <c r="AS64" s="267"/>
      <c r="AT64" s="267"/>
      <c r="AU64" s="267"/>
      <c r="AV64" s="267"/>
      <c r="AW64" s="267"/>
      <c r="AX64" s="267"/>
      <c r="AY64" s="267"/>
      <c r="AZ64" s="267"/>
      <c r="BA64" s="267"/>
      <c r="BB64" s="267"/>
      <c r="BC64" s="267"/>
      <c r="BD64" s="267"/>
      <c r="BE64" s="267"/>
      <c r="BF64" s="267"/>
      <c r="BG64" s="267"/>
      <c r="BH64" s="267"/>
      <c r="BI64" s="267"/>
      <c r="BJ64" s="267"/>
      <c r="BK64" s="267"/>
      <c r="BL64" s="267"/>
      <c r="BM64" s="267"/>
      <c r="BN64" s="267"/>
      <c r="BO64" s="267"/>
      <c r="BP64" s="267"/>
      <c r="BQ64" s="264">
        <v>58</v>
      </c>
      <c r="BR64" s="265"/>
      <c r="BS64" s="854"/>
      <c r="BT64" s="855"/>
      <c r="BU64" s="855"/>
      <c r="BV64" s="855"/>
      <c r="BW64" s="855"/>
      <c r="BX64" s="855"/>
      <c r="BY64" s="855"/>
      <c r="BZ64" s="855"/>
      <c r="CA64" s="855"/>
      <c r="CB64" s="855"/>
      <c r="CC64" s="855"/>
      <c r="CD64" s="855"/>
      <c r="CE64" s="855"/>
      <c r="CF64" s="855"/>
      <c r="CG64" s="856"/>
      <c r="CH64" s="867"/>
      <c r="CI64" s="868"/>
      <c r="CJ64" s="868"/>
      <c r="CK64" s="868"/>
      <c r="CL64" s="869"/>
      <c r="CM64" s="867"/>
      <c r="CN64" s="868"/>
      <c r="CO64" s="868"/>
      <c r="CP64" s="868"/>
      <c r="CQ64" s="869"/>
      <c r="CR64" s="867"/>
      <c r="CS64" s="868"/>
      <c r="CT64" s="868"/>
      <c r="CU64" s="868"/>
      <c r="CV64" s="869"/>
      <c r="CW64" s="867"/>
      <c r="CX64" s="868"/>
      <c r="CY64" s="868"/>
      <c r="CZ64" s="868"/>
      <c r="DA64" s="869"/>
      <c r="DB64" s="867"/>
      <c r="DC64" s="868"/>
      <c r="DD64" s="868"/>
      <c r="DE64" s="868"/>
      <c r="DF64" s="869"/>
      <c r="DG64" s="867"/>
      <c r="DH64" s="868"/>
      <c r="DI64" s="868"/>
      <c r="DJ64" s="868"/>
      <c r="DK64" s="869"/>
      <c r="DL64" s="867"/>
      <c r="DM64" s="868"/>
      <c r="DN64" s="868"/>
      <c r="DO64" s="868"/>
      <c r="DP64" s="869"/>
      <c r="DQ64" s="867"/>
      <c r="DR64" s="868"/>
      <c r="DS64" s="868"/>
      <c r="DT64" s="868"/>
      <c r="DU64" s="869"/>
      <c r="DV64" s="870"/>
      <c r="DW64" s="871"/>
      <c r="DX64" s="871"/>
      <c r="DY64" s="871"/>
      <c r="DZ64" s="872"/>
      <c r="EA64" s="248"/>
    </row>
    <row r="65" spans="1:131" s="249" customFormat="1" ht="26.25" customHeight="1" thickBot="1">
      <c r="A65" s="254" t="s">
        <v>418</v>
      </c>
      <c r="B65" s="254"/>
      <c r="C65" s="254"/>
      <c r="D65" s="254"/>
      <c r="E65" s="254"/>
      <c r="F65" s="254"/>
      <c r="G65" s="254"/>
      <c r="H65" s="254"/>
      <c r="I65" s="254"/>
      <c r="J65" s="254"/>
      <c r="K65" s="254"/>
      <c r="L65" s="254"/>
      <c r="M65" s="254"/>
      <c r="N65" s="254"/>
      <c r="O65" s="254"/>
      <c r="P65" s="254"/>
      <c r="Q65" s="254"/>
      <c r="R65" s="254"/>
      <c r="S65" s="254"/>
      <c r="T65" s="254"/>
      <c r="U65" s="254"/>
      <c r="V65" s="254"/>
      <c r="W65" s="254"/>
      <c r="X65" s="254"/>
      <c r="Y65" s="254"/>
      <c r="Z65" s="254"/>
      <c r="AA65" s="254"/>
      <c r="AB65" s="254"/>
      <c r="AC65" s="254"/>
      <c r="AD65" s="254"/>
      <c r="AE65" s="254"/>
      <c r="AF65" s="254"/>
      <c r="AG65" s="254"/>
      <c r="AH65" s="254"/>
      <c r="AI65" s="254"/>
      <c r="AJ65" s="254"/>
      <c r="AK65" s="254"/>
      <c r="AL65" s="254"/>
      <c r="AM65" s="254"/>
      <c r="AN65" s="254"/>
      <c r="AO65" s="254"/>
      <c r="AP65" s="254"/>
      <c r="AQ65" s="254"/>
      <c r="AR65" s="254"/>
      <c r="AS65" s="254"/>
      <c r="AT65" s="254"/>
      <c r="AU65" s="254"/>
      <c r="AV65" s="254"/>
      <c r="AW65" s="254"/>
      <c r="AX65" s="254"/>
      <c r="AY65" s="254"/>
      <c r="AZ65" s="254"/>
      <c r="BA65" s="254"/>
      <c r="BB65" s="254"/>
      <c r="BC65" s="254"/>
      <c r="BD65" s="254"/>
      <c r="BE65" s="267"/>
      <c r="BF65" s="267"/>
      <c r="BG65" s="267"/>
      <c r="BH65" s="267"/>
      <c r="BI65" s="267"/>
      <c r="BJ65" s="267"/>
      <c r="BK65" s="267"/>
      <c r="BL65" s="267"/>
      <c r="BM65" s="267"/>
      <c r="BN65" s="267"/>
      <c r="BO65" s="267"/>
      <c r="BP65" s="267"/>
      <c r="BQ65" s="264">
        <v>59</v>
      </c>
      <c r="BR65" s="265"/>
      <c r="BS65" s="854"/>
      <c r="BT65" s="855"/>
      <c r="BU65" s="855"/>
      <c r="BV65" s="855"/>
      <c r="BW65" s="855"/>
      <c r="BX65" s="855"/>
      <c r="BY65" s="855"/>
      <c r="BZ65" s="855"/>
      <c r="CA65" s="855"/>
      <c r="CB65" s="855"/>
      <c r="CC65" s="855"/>
      <c r="CD65" s="855"/>
      <c r="CE65" s="855"/>
      <c r="CF65" s="855"/>
      <c r="CG65" s="856"/>
      <c r="CH65" s="867"/>
      <c r="CI65" s="868"/>
      <c r="CJ65" s="868"/>
      <c r="CK65" s="868"/>
      <c r="CL65" s="869"/>
      <c r="CM65" s="867"/>
      <c r="CN65" s="868"/>
      <c r="CO65" s="868"/>
      <c r="CP65" s="868"/>
      <c r="CQ65" s="869"/>
      <c r="CR65" s="867"/>
      <c r="CS65" s="868"/>
      <c r="CT65" s="868"/>
      <c r="CU65" s="868"/>
      <c r="CV65" s="869"/>
      <c r="CW65" s="867"/>
      <c r="CX65" s="868"/>
      <c r="CY65" s="868"/>
      <c r="CZ65" s="868"/>
      <c r="DA65" s="869"/>
      <c r="DB65" s="867"/>
      <c r="DC65" s="868"/>
      <c r="DD65" s="868"/>
      <c r="DE65" s="868"/>
      <c r="DF65" s="869"/>
      <c r="DG65" s="867"/>
      <c r="DH65" s="868"/>
      <c r="DI65" s="868"/>
      <c r="DJ65" s="868"/>
      <c r="DK65" s="869"/>
      <c r="DL65" s="867"/>
      <c r="DM65" s="868"/>
      <c r="DN65" s="868"/>
      <c r="DO65" s="868"/>
      <c r="DP65" s="869"/>
      <c r="DQ65" s="867"/>
      <c r="DR65" s="868"/>
      <c r="DS65" s="868"/>
      <c r="DT65" s="868"/>
      <c r="DU65" s="869"/>
      <c r="DV65" s="870"/>
      <c r="DW65" s="871"/>
      <c r="DX65" s="871"/>
      <c r="DY65" s="871"/>
      <c r="DZ65" s="872"/>
      <c r="EA65" s="248"/>
    </row>
    <row r="66" spans="1:131" s="249" customFormat="1" ht="26.25" customHeight="1">
      <c r="A66" s="826" t="s">
        <v>419</v>
      </c>
      <c r="B66" s="827"/>
      <c r="C66" s="827"/>
      <c r="D66" s="827"/>
      <c r="E66" s="827"/>
      <c r="F66" s="827"/>
      <c r="G66" s="827"/>
      <c r="H66" s="827"/>
      <c r="I66" s="827"/>
      <c r="J66" s="827"/>
      <c r="K66" s="827"/>
      <c r="L66" s="827"/>
      <c r="M66" s="827"/>
      <c r="N66" s="827"/>
      <c r="O66" s="827"/>
      <c r="P66" s="828"/>
      <c r="Q66" s="803" t="s">
        <v>397</v>
      </c>
      <c r="R66" s="804"/>
      <c r="S66" s="804"/>
      <c r="T66" s="804"/>
      <c r="U66" s="805"/>
      <c r="V66" s="803" t="s">
        <v>420</v>
      </c>
      <c r="W66" s="804"/>
      <c r="X66" s="804"/>
      <c r="Y66" s="804"/>
      <c r="Z66" s="805"/>
      <c r="AA66" s="803" t="s">
        <v>399</v>
      </c>
      <c r="AB66" s="804"/>
      <c r="AC66" s="804"/>
      <c r="AD66" s="804"/>
      <c r="AE66" s="805"/>
      <c r="AF66" s="938" t="s">
        <v>400</v>
      </c>
      <c r="AG66" s="899"/>
      <c r="AH66" s="899"/>
      <c r="AI66" s="899"/>
      <c r="AJ66" s="939"/>
      <c r="AK66" s="803" t="s">
        <v>401</v>
      </c>
      <c r="AL66" s="827"/>
      <c r="AM66" s="827"/>
      <c r="AN66" s="827"/>
      <c r="AO66" s="828"/>
      <c r="AP66" s="803" t="s">
        <v>421</v>
      </c>
      <c r="AQ66" s="804"/>
      <c r="AR66" s="804"/>
      <c r="AS66" s="804"/>
      <c r="AT66" s="805"/>
      <c r="AU66" s="803" t="s">
        <v>422</v>
      </c>
      <c r="AV66" s="804"/>
      <c r="AW66" s="804"/>
      <c r="AX66" s="804"/>
      <c r="AY66" s="805"/>
      <c r="AZ66" s="803" t="s">
        <v>378</v>
      </c>
      <c r="BA66" s="804"/>
      <c r="BB66" s="804"/>
      <c r="BC66" s="804"/>
      <c r="BD66" s="815"/>
      <c r="BE66" s="267"/>
      <c r="BF66" s="267"/>
      <c r="BG66" s="267"/>
      <c r="BH66" s="267"/>
      <c r="BI66" s="267"/>
      <c r="BJ66" s="267"/>
      <c r="BK66" s="267"/>
      <c r="BL66" s="267"/>
      <c r="BM66" s="267"/>
      <c r="BN66" s="267"/>
      <c r="BO66" s="267"/>
      <c r="BP66" s="267"/>
      <c r="BQ66" s="264">
        <v>60</v>
      </c>
      <c r="BR66" s="269"/>
      <c r="BS66" s="949"/>
      <c r="BT66" s="950"/>
      <c r="BU66" s="950"/>
      <c r="BV66" s="950"/>
      <c r="BW66" s="950"/>
      <c r="BX66" s="950"/>
      <c r="BY66" s="950"/>
      <c r="BZ66" s="950"/>
      <c r="CA66" s="950"/>
      <c r="CB66" s="950"/>
      <c r="CC66" s="950"/>
      <c r="CD66" s="950"/>
      <c r="CE66" s="950"/>
      <c r="CF66" s="950"/>
      <c r="CG66" s="951"/>
      <c r="CH66" s="946"/>
      <c r="CI66" s="947"/>
      <c r="CJ66" s="947"/>
      <c r="CK66" s="947"/>
      <c r="CL66" s="948"/>
      <c r="CM66" s="946"/>
      <c r="CN66" s="947"/>
      <c r="CO66" s="947"/>
      <c r="CP66" s="947"/>
      <c r="CQ66" s="948"/>
      <c r="CR66" s="946"/>
      <c r="CS66" s="947"/>
      <c r="CT66" s="947"/>
      <c r="CU66" s="947"/>
      <c r="CV66" s="948"/>
      <c r="CW66" s="946"/>
      <c r="CX66" s="947"/>
      <c r="CY66" s="947"/>
      <c r="CZ66" s="947"/>
      <c r="DA66" s="948"/>
      <c r="DB66" s="946"/>
      <c r="DC66" s="947"/>
      <c r="DD66" s="947"/>
      <c r="DE66" s="947"/>
      <c r="DF66" s="948"/>
      <c r="DG66" s="946"/>
      <c r="DH66" s="947"/>
      <c r="DI66" s="947"/>
      <c r="DJ66" s="947"/>
      <c r="DK66" s="948"/>
      <c r="DL66" s="946"/>
      <c r="DM66" s="947"/>
      <c r="DN66" s="947"/>
      <c r="DO66" s="947"/>
      <c r="DP66" s="948"/>
      <c r="DQ66" s="946"/>
      <c r="DR66" s="947"/>
      <c r="DS66" s="947"/>
      <c r="DT66" s="947"/>
      <c r="DU66" s="948"/>
      <c r="DV66" s="943"/>
      <c r="DW66" s="944"/>
      <c r="DX66" s="944"/>
      <c r="DY66" s="944"/>
      <c r="DZ66" s="945"/>
      <c r="EA66" s="248"/>
    </row>
    <row r="67" spans="1:131" s="249" customFormat="1" ht="26.25" customHeight="1" thickBot="1">
      <c r="A67" s="829"/>
      <c r="B67" s="830"/>
      <c r="C67" s="830"/>
      <c r="D67" s="830"/>
      <c r="E67" s="830"/>
      <c r="F67" s="830"/>
      <c r="G67" s="830"/>
      <c r="H67" s="830"/>
      <c r="I67" s="830"/>
      <c r="J67" s="830"/>
      <c r="K67" s="830"/>
      <c r="L67" s="830"/>
      <c r="M67" s="830"/>
      <c r="N67" s="830"/>
      <c r="O67" s="830"/>
      <c r="P67" s="831"/>
      <c r="Q67" s="806"/>
      <c r="R67" s="807"/>
      <c r="S67" s="807"/>
      <c r="T67" s="807"/>
      <c r="U67" s="808"/>
      <c r="V67" s="806"/>
      <c r="W67" s="807"/>
      <c r="X67" s="807"/>
      <c r="Y67" s="807"/>
      <c r="Z67" s="808"/>
      <c r="AA67" s="806"/>
      <c r="AB67" s="807"/>
      <c r="AC67" s="807"/>
      <c r="AD67" s="807"/>
      <c r="AE67" s="808"/>
      <c r="AF67" s="940"/>
      <c r="AG67" s="902"/>
      <c r="AH67" s="902"/>
      <c r="AI67" s="902"/>
      <c r="AJ67" s="941"/>
      <c r="AK67" s="942"/>
      <c r="AL67" s="830"/>
      <c r="AM67" s="830"/>
      <c r="AN67" s="830"/>
      <c r="AO67" s="831"/>
      <c r="AP67" s="806"/>
      <c r="AQ67" s="807"/>
      <c r="AR67" s="807"/>
      <c r="AS67" s="807"/>
      <c r="AT67" s="808"/>
      <c r="AU67" s="806"/>
      <c r="AV67" s="807"/>
      <c r="AW67" s="807"/>
      <c r="AX67" s="807"/>
      <c r="AY67" s="808"/>
      <c r="AZ67" s="806"/>
      <c r="BA67" s="807"/>
      <c r="BB67" s="807"/>
      <c r="BC67" s="807"/>
      <c r="BD67" s="816"/>
      <c r="BE67" s="267"/>
      <c r="BF67" s="267"/>
      <c r="BG67" s="267"/>
      <c r="BH67" s="267"/>
      <c r="BI67" s="267"/>
      <c r="BJ67" s="267"/>
      <c r="BK67" s="267"/>
      <c r="BL67" s="267"/>
      <c r="BM67" s="267"/>
      <c r="BN67" s="267"/>
      <c r="BO67" s="267"/>
      <c r="BP67" s="267"/>
      <c r="BQ67" s="264">
        <v>61</v>
      </c>
      <c r="BR67" s="269"/>
      <c r="BS67" s="949"/>
      <c r="BT67" s="950"/>
      <c r="BU67" s="950"/>
      <c r="BV67" s="950"/>
      <c r="BW67" s="950"/>
      <c r="BX67" s="950"/>
      <c r="BY67" s="950"/>
      <c r="BZ67" s="950"/>
      <c r="CA67" s="950"/>
      <c r="CB67" s="950"/>
      <c r="CC67" s="950"/>
      <c r="CD67" s="950"/>
      <c r="CE67" s="950"/>
      <c r="CF67" s="950"/>
      <c r="CG67" s="951"/>
      <c r="CH67" s="946"/>
      <c r="CI67" s="947"/>
      <c r="CJ67" s="947"/>
      <c r="CK67" s="947"/>
      <c r="CL67" s="948"/>
      <c r="CM67" s="946"/>
      <c r="CN67" s="947"/>
      <c r="CO67" s="947"/>
      <c r="CP67" s="947"/>
      <c r="CQ67" s="948"/>
      <c r="CR67" s="946"/>
      <c r="CS67" s="947"/>
      <c r="CT67" s="947"/>
      <c r="CU67" s="947"/>
      <c r="CV67" s="948"/>
      <c r="CW67" s="946"/>
      <c r="CX67" s="947"/>
      <c r="CY67" s="947"/>
      <c r="CZ67" s="947"/>
      <c r="DA67" s="948"/>
      <c r="DB67" s="946"/>
      <c r="DC67" s="947"/>
      <c r="DD67" s="947"/>
      <c r="DE67" s="947"/>
      <c r="DF67" s="948"/>
      <c r="DG67" s="946"/>
      <c r="DH67" s="947"/>
      <c r="DI67" s="947"/>
      <c r="DJ67" s="947"/>
      <c r="DK67" s="948"/>
      <c r="DL67" s="946"/>
      <c r="DM67" s="947"/>
      <c r="DN67" s="947"/>
      <c r="DO67" s="947"/>
      <c r="DP67" s="948"/>
      <c r="DQ67" s="946"/>
      <c r="DR67" s="947"/>
      <c r="DS67" s="947"/>
      <c r="DT67" s="947"/>
      <c r="DU67" s="948"/>
      <c r="DV67" s="943"/>
      <c r="DW67" s="944"/>
      <c r="DX67" s="944"/>
      <c r="DY67" s="944"/>
      <c r="DZ67" s="945"/>
      <c r="EA67" s="248"/>
    </row>
    <row r="68" spans="1:131" s="249" customFormat="1" ht="26.25" customHeight="1" thickTop="1">
      <c r="A68" s="260">
        <v>1</v>
      </c>
      <c r="B68" s="955" t="s">
        <v>579</v>
      </c>
      <c r="C68" s="956"/>
      <c r="D68" s="956"/>
      <c r="E68" s="956"/>
      <c r="F68" s="956"/>
      <c r="G68" s="956"/>
      <c r="H68" s="956"/>
      <c r="I68" s="956"/>
      <c r="J68" s="956"/>
      <c r="K68" s="956"/>
      <c r="L68" s="956"/>
      <c r="M68" s="956"/>
      <c r="N68" s="956"/>
      <c r="O68" s="956"/>
      <c r="P68" s="957"/>
      <c r="Q68" s="958"/>
      <c r="R68" s="952"/>
      <c r="S68" s="952"/>
      <c r="T68" s="952"/>
      <c r="U68" s="952"/>
      <c r="V68" s="952"/>
      <c r="W68" s="952"/>
      <c r="X68" s="952"/>
      <c r="Y68" s="952"/>
      <c r="Z68" s="952"/>
      <c r="AA68" s="952"/>
      <c r="AB68" s="952"/>
      <c r="AC68" s="952"/>
      <c r="AD68" s="952"/>
      <c r="AE68" s="952"/>
      <c r="AF68" s="952"/>
      <c r="AG68" s="952"/>
      <c r="AH68" s="952"/>
      <c r="AI68" s="952"/>
      <c r="AJ68" s="952"/>
      <c r="AK68" s="952"/>
      <c r="AL68" s="952"/>
      <c r="AM68" s="952"/>
      <c r="AN68" s="952"/>
      <c r="AO68" s="952"/>
      <c r="AP68" s="952"/>
      <c r="AQ68" s="952"/>
      <c r="AR68" s="952"/>
      <c r="AS68" s="952"/>
      <c r="AT68" s="952"/>
      <c r="AU68" s="952"/>
      <c r="AV68" s="952"/>
      <c r="AW68" s="952"/>
      <c r="AX68" s="952"/>
      <c r="AY68" s="952"/>
      <c r="AZ68" s="953"/>
      <c r="BA68" s="953"/>
      <c r="BB68" s="953"/>
      <c r="BC68" s="953"/>
      <c r="BD68" s="954"/>
      <c r="BE68" s="267"/>
      <c r="BF68" s="267"/>
      <c r="BG68" s="267"/>
      <c r="BH68" s="267"/>
      <c r="BI68" s="267"/>
      <c r="BJ68" s="267"/>
      <c r="BK68" s="267"/>
      <c r="BL68" s="267"/>
      <c r="BM68" s="267"/>
      <c r="BN68" s="267"/>
      <c r="BO68" s="267"/>
      <c r="BP68" s="267"/>
      <c r="BQ68" s="264">
        <v>62</v>
      </c>
      <c r="BR68" s="269"/>
      <c r="BS68" s="949"/>
      <c r="BT68" s="950"/>
      <c r="BU68" s="950"/>
      <c r="BV68" s="950"/>
      <c r="BW68" s="950"/>
      <c r="BX68" s="950"/>
      <c r="BY68" s="950"/>
      <c r="BZ68" s="950"/>
      <c r="CA68" s="950"/>
      <c r="CB68" s="950"/>
      <c r="CC68" s="950"/>
      <c r="CD68" s="950"/>
      <c r="CE68" s="950"/>
      <c r="CF68" s="950"/>
      <c r="CG68" s="951"/>
      <c r="CH68" s="946"/>
      <c r="CI68" s="947"/>
      <c r="CJ68" s="947"/>
      <c r="CK68" s="947"/>
      <c r="CL68" s="948"/>
      <c r="CM68" s="946"/>
      <c r="CN68" s="947"/>
      <c r="CO68" s="947"/>
      <c r="CP68" s="947"/>
      <c r="CQ68" s="948"/>
      <c r="CR68" s="946"/>
      <c r="CS68" s="947"/>
      <c r="CT68" s="947"/>
      <c r="CU68" s="947"/>
      <c r="CV68" s="948"/>
      <c r="CW68" s="946"/>
      <c r="CX68" s="947"/>
      <c r="CY68" s="947"/>
      <c r="CZ68" s="947"/>
      <c r="DA68" s="948"/>
      <c r="DB68" s="946"/>
      <c r="DC68" s="947"/>
      <c r="DD68" s="947"/>
      <c r="DE68" s="947"/>
      <c r="DF68" s="948"/>
      <c r="DG68" s="946"/>
      <c r="DH68" s="947"/>
      <c r="DI68" s="947"/>
      <c r="DJ68" s="947"/>
      <c r="DK68" s="948"/>
      <c r="DL68" s="946"/>
      <c r="DM68" s="947"/>
      <c r="DN68" s="947"/>
      <c r="DO68" s="947"/>
      <c r="DP68" s="948"/>
      <c r="DQ68" s="946"/>
      <c r="DR68" s="947"/>
      <c r="DS68" s="947"/>
      <c r="DT68" s="947"/>
      <c r="DU68" s="948"/>
      <c r="DV68" s="943"/>
      <c r="DW68" s="944"/>
      <c r="DX68" s="944"/>
      <c r="DY68" s="944"/>
      <c r="DZ68" s="945"/>
      <c r="EA68" s="248"/>
    </row>
    <row r="69" spans="1:131" s="249" customFormat="1" ht="26.25" customHeight="1">
      <c r="A69" s="263">
        <v>2</v>
      </c>
      <c r="B69" s="959" t="s">
        <v>580</v>
      </c>
      <c r="C69" s="960"/>
      <c r="D69" s="960"/>
      <c r="E69" s="960"/>
      <c r="F69" s="960"/>
      <c r="G69" s="960"/>
      <c r="H69" s="960"/>
      <c r="I69" s="960"/>
      <c r="J69" s="960"/>
      <c r="K69" s="960"/>
      <c r="L69" s="960"/>
      <c r="M69" s="960"/>
      <c r="N69" s="960"/>
      <c r="O69" s="960"/>
      <c r="P69" s="961"/>
      <c r="Q69" s="962">
        <v>2348</v>
      </c>
      <c r="R69" s="917"/>
      <c r="S69" s="917"/>
      <c r="T69" s="917"/>
      <c r="U69" s="917"/>
      <c r="V69" s="917">
        <v>2231</v>
      </c>
      <c r="W69" s="917"/>
      <c r="X69" s="917"/>
      <c r="Y69" s="917"/>
      <c r="Z69" s="917"/>
      <c r="AA69" s="917">
        <v>117</v>
      </c>
      <c r="AB69" s="917"/>
      <c r="AC69" s="917"/>
      <c r="AD69" s="917"/>
      <c r="AE69" s="917"/>
      <c r="AF69" s="917">
        <v>85</v>
      </c>
      <c r="AG69" s="917"/>
      <c r="AH69" s="917"/>
      <c r="AI69" s="917"/>
      <c r="AJ69" s="917"/>
      <c r="AK69" s="917">
        <v>38</v>
      </c>
      <c r="AL69" s="917"/>
      <c r="AM69" s="917"/>
      <c r="AN69" s="917"/>
      <c r="AO69" s="917"/>
      <c r="AP69" s="917">
        <v>2658</v>
      </c>
      <c r="AQ69" s="917"/>
      <c r="AR69" s="917"/>
      <c r="AS69" s="917"/>
      <c r="AT69" s="917"/>
      <c r="AU69" s="917">
        <v>2342</v>
      </c>
      <c r="AV69" s="917"/>
      <c r="AW69" s="917"/>
      <c r="AX69" s="917"/>
      <c r="AY69" s="917"/>
      <c r="AZ69" s="963"/>
      <c r="BA69" s="963"/>
      <c r="BB69" s="963"/>
      <c r="BC69" s="963"/>
      <c r="BD69" s="964"/>
      <c r="BE69" s="267"/>
      <c r="BF69" s="267"/>
      <c r="BG69" s="267"/>
      <c r="BH69" s="267"/>
      <c r="BI69" s="267"/>
      <c r="BJ69" s="267"/>
      <c r="BK69" s="267"/>
      <c r="BL69" s="267"/>
      <c r="BM69" s="267"/>
      <c r="BN69" s="267"/>
      <c r="BO69" s="267"/>
      <c r="BP69" s="267"/>
      <c r="BQ69" s="264">
        <v>63</v>
      </c>
      <c r="BR69" s="269"/>
      <c r="BS69" s="949"/>
      <c r="BT69" s="950"/>
      <c r="BU69" s="950"/>
      <c r="BV69" s="950"/>
      <c r="BW69" s="950"/>
      <c r="BX69" s="950"/>
      <c r="BY69" s="950"/>
      <c r="BZ69" s="950"/>
      <c r="CA69" s="950"/>
      <c r="CB69" s="950"/>
      <c r="CC69" s="950"/>
      <c r="CD69" s="950"/>
      <c r="CE69" s="950"/>
      <c r="CF69" s="950"/>
      <c r="CG69" s="951"/>
      <c r="CH69" s="946"/>
      <c r="CI69" s="947"/>
      <c r="CJ69" s="947"/>
      <c r="CK69" s="947"/>
      <c r="CL69" s="948"/>
      <c r="CM69" s="946"/>
      <c r="CN69" s="947"/>
      <c r="CO69" s="947"/>
      <c r="CP69" s="947"/>
      <c r="CQ69" s="948"/>
      <c r="CR69" s="946"/>
      <c r="CS69" s="947"/>
      <c r="CT69" s="947"/>
      <c r="CU69" s="947"/>
      <c r="CV69" s="948"/>
      <c r="CW69" s="946"/>
      <c r="CX69" s="947"/>
      <c r="CY69" s="947"/>
      <c r="CZ69" s="947"/>
      <c r="DA69" s="948"/>
      <c r="DB69" s="946"/>
      <c r="DC69" s="947"/>
      <c r="DD69" s="947"/>
      <c r="DE69" s="947"/>
      <c r="DF69" s="948"/>
      <c r="DG69" s="946"/>
      <c r="DH69" s="947"/>
      <c r="DI69" s="947"/>
      <c r="DJ69" s="947"/>
      <c r="DK69" s="948"/>
      <c r="DL69" s="946"/>
      <c r="DM69" s="947"/>
      <c r="DN69" s="947"/>
      <c r="DO69" s="947"/>
      <c r="DP69" s="948"/>
      <c r="DQ69" s="946"/>
      <c r="DR69" s="947"/>
      <c r="DS69" s="947"/>
      <c r="DT69" s="947"/>
      <c r="DU69" s="948"/>
      <c r="DV69" s="943"/>
      <c r="DW69" s="944"/>
      <c r="DX69" s="944"/>
      <c r="DY69" s="944"/>
      <c r="DZ69" s="945"/>
      <c r="EA69" s="248"/>
    </row>
    <row r="70" spans="1:131" s="249" customFormat="1" ht="26.25" customHeight="1">
      <c r="A70" s="263">
        <v>3</v>
      </c>
      <c r="B70" s="959" t="s">
        <v>581</v>
      </c>
      <c r="C70" s="960"/>
      <c r="D70" s="960"/>
      <c r="E70" s="960"/>
      <c r="F70" s="960"/>
      <c r="G70" s="960"/>
      <c r="H70" s="960"/>
      <c r="I70" s="960"/>
      <c r="J70" s="960"/>
      <c r="K70" s="960"/>
      <c r="L70" s="960"/>
      <c r="M70" s="960"/>
      <c r="N70" s="960"/>
      <c r="O70" s="960"/>
      <c r="P70" s="961"/>
      <c r="Q70" s="962">
        <v>96</v>
      </c>
      <c r="R70" s="917"/>
      <c r="S70" s="917"/>
      <c r="T70" s="917"/>
      <c r="U70" s="917"/>
      <c r="V70" s="917">
        <v>83</v>
      </c>
      <c r="W70" s="917"/>
      <c r="X70" s="917"/>
      <c r="Y70" s="917"/>
      <c r="Z70" s="917"/>
      <c r="AA70" s="917">
        <v>13</v>
      </c>
      <c r="AB70" s="917"/>
      <c r="AC70" s="917"/>
      <c r="AD70" s="917"/>
      <c r="AE70" s="917"/>
      <c r="AF70" s="917">
        <v>13</v>
      </c>
      <c r="AG70" s="917"/>
      <c r="AH70" s="917"/>
      <c r="AI70" s="917"/>
      <c r="AJ70" s="917"/>
      <c r="AK70" s="917">
        <v>6</v>
      </c>
      <c r="AL70" s="917"/>
      <c r="AM70" s="917"/>
      <c r="AN70" s="917"/>
      <c r="AO70" s="917"/>
      <c r="AP70" s="917" t="s">
        <v>600</v>
      </c>
      <c r="AQ70" s="917"/>
      <c r="AR70" s="917"/>
      <c r="AS70" s="917"/>
      <c r="AT70" s="917"/>
      <c r="AU70" s="917" t="s">
        <v>599</v>
      </c>
      <c r="AV70" s="917"/>
      <c r="AW70" s="917"/>
      <c r="AX70" s="917"/>
      <c r="AY70" s="917"/>
      <c r="AZ70" s="963"/>
      <c r="BA70" s="963"/>
      <c r="BB70" s="963"/>
      <c r="BC70" s="963"/>
      <c r="BD70" s="964"/>
      <c r="BE70" s="267"/>
      <c r="BF70" s="267"/>
      <c r="BG70" s="267"/>
      <c r="BH70" s="267"/>
      <c r="BI70" s="267"/>
      <c r="BJ70" s="267"/>
      <c r="BK70" s="267"/>
      <c r="BL70" s="267"/>
      <c r="BM70" s="267"/>
      <c r="BN70" s="267"/>
      <c r="BO70" s="267"/>
      <c r="BP70" s="267"/>
      <c r="BQ70" s="264">
        <v>64</v>
      </c>
      <c r="BR70" s="269"/>
      <c r="BS70" s="949"/>
      <c r="BT70" s="950"/>
      <c r="BU70" s="950"/>
      <c r="BV70" s="950"/>
      <c r="BW70" s="950"/>
      <c r="BX70" s="950"/>
      <c r="BY70" s="950"/>
      <c r="BZ70" s="950"/>
      <c r="CA70" s="950"/>
      <c r="CB70" s="950"/>
      <c r="CC70" s="950"/>
      <c r="CD70" s="950"/>
      <c r="CE70" s="950"/>
      <c r="CF70" s="950"/>
      <c r="CG70" s="951"/>
      <c r="CH70" s="946"/>
      <c r="CI70" s="947"/>
      <c r="CJ70" s="947"/>
      <c r="CK70" s="947"/>
      <c r="CL70" s="948"/>
      <c r="CM70" s="946"/>
      <c r="CN70" s="947"/>
      <c r="CO70" s="947"/>
      <c r="CP70" s="947"/>
      <c r="CQ70" s="948"/>
      <c r="CR70" s="946"/>
      <c r="CS70" s="947"/>
      <c r="CT70" s="947"/>
      <c r="CU70" s="947"/>
      <c r="CV70" s="948"/>
      <c r="CW70" s="946"/>
      <c r="CX70" s="947"/>
      <c r="CY70" s="947"/>
      <c r="CZ70" s="947"/>
      <c r="DA70" s="948"/>
      <c r="DB70" s="946"/>
      <c r="DC70" s="947"/>
      <c r="DD70" s="947"/>
      <c r="DE70" s="947"/>
      <c r="DF70" s="948"/>
      <c r="DG70" s="946"/>
      <c r="DH70" s="947"/>
      <c r="DI70" s="947"/>
      <c r="DJ70" s="947"/>
      <c r="DK70" s="948"/>
      <c r="DL70" s="946"/>
      <c r="DM70" s="947"/>
      <c r="DN70" s="947"/>
      <c r="DO70" s="947"/>
      <c r="DP70" s="948"/>
      <c r="DQ70" s="946"/>
      <c r="DR70" s="947"/>
      <c r="DS70" s="947"/>
      <c r="DT70" s="947"/>
      <c r="DU70" s="948"/>
      <c r="DV70" s="943"/>
      <c r="DW70" s="944"/>
      <c r="DX70" s="944"/>
      <c r="DY70" s="944"/>
      <c r="DZ70" s="945"/>
      <c r="EA70" s="248"/>
    </row>
    <row r="71" spans="1:131" s="249" customFormat="1" ht="26.25" customHeight="1">
      <c r="A71" s="263">
        <v>4</v>
      </c>
      <c r="B71" s="959" t="s">
        <v>582</v>
      </c>
      <c r="C71" s="960"/>
      <c r="D71" s="960"/>
      <c r="E71" s="960"/>
      <c r="F71" s="960"/>
      <c r="G71" s="960"/>
      <c r="H71" s="960"/>
      <c r="I71" s="960"/>
      <c r="J71" s="960"/>
      <c r="K71" s="960"/>
      <c r="L71" s="960"/>
      <c r="M71" s="960"/>
      <c r="N71" s="960"/>
      <c r="O71" s="960"/>
      <c r="P71" s="961"/>
      <c r="Q71" s="962">
        <v>30</v>
      </c>
      <c r="R71" s="917"/>
      <c r="S71" s="917"/>
      <c r="T71" s="917"/>
      <c r="U71" s="917"/>
      <c r="V71" s="917">
        <v>28</v>
      </c>
      <c r="W71" s="917"/>
      <c r="X71" s="917"/>
      <c r="Y71" s="917"/>
      <c r="Z71" s="917"/>
      <c r="AA71" s="917">
        <v>2</v>
      </c>
      <c r="AB71" s="917"/>
      <c r="AC71" s="917"/>
      <c r="AD71" s="917"/>
      <c r="AE71" s="917"/>
      <c r="AF71" s="917">
        <v>2</v>
      </c>
      <c r="AG71" s="917"/>
      <c r="AH71" s="917"/>
      <c r="AI71" s="917"/>
      <c r="AJ71" s="917"/>
      <c r="AK71" s="917" t="s">
        <v>600</v>
      </c>
      <c r="AL71" s="917"/>
      <c r="AM71" s="917"/>
      <c r="AN71" s="917"/>
      <c r="AO71" s="917"/>
      <c r="AP71" s="917" t="s">
        <v>600</v>
      </c>
      <c r="AQ71" s="917"/>
      <c r="AR71" s="917"/>
      <c r="AS71" s="917"/>
      <c r="AT71" s="917"/>
      <c r="AU71" s="917" t="s">
        <v>599</v>
      </c>
      <c r="AV71" s="917"/>
      <c r="AW71" s="917"/>
      <c r="AX71" s="917"/>
      <c r="AY71" s="917"/>
      <c r="AZ71" s="963"/>
      <c r="BA71" s="963"/>
      <c r="BB71" s="963"/>
      <c r="BC71" s="963"/>
      <c r="BD71" s="964"/>
      <c r="BE71" s="267"/>
      <c r="BF71" s="267"/>
      <c r="BG71" s="267"/>
      <c r="BH71" s="267"/>
      <c r="BI71" s="267"/>
      <c r="BJ71" s="267"/>
      <c r="BK71" s="267"/>
      <c r="BL71" s="267"/>
      <c r="BM71" s="267"/>
      <c r="BN71" s="267"/>
      <c r="BO71" s="267"/>
      <c r="BP71" s="267"/>
      <c r="BQ71" s="264">
        <v>65</v>
      </c>
      <c r="BR71" s="269"/>
      <c r="BS71" s="949"/>
      <c r="BT71" s="950"/>
      <c r="BU71" s="950"/>
      <c r="BV71" s="950"/>
      <c r="BW71" s="950"/>
      <c r="BX71" s="950"/>
      <c r="BY71" s="950"/>
      <c r="BZ71" s="950"/>
      <c r="CA71" s="950"/>
      <c r="CB71" s="950"/>
      <c r="CC71" s="950"/>
      <c r="CD71" s="950"/>
      <c r="CE71" s="950"/>
      <c r="CF71" s="950"/>
      <c r="CG71" s="951"/>
      <c r="CH71" s="946"/>
      <c r="CI71" s="947"/>
      <c r="CJ71" s="947"/>
      <c r="CK71" s="947"/>
      <c r="CL71" s="948"/>
      <c r="CM71" s="946"/>
      <c r="CN71" s="947"/>
      <c r="CO71" s="947"/>
      <c r="CP71" s="947"/>
      <c r="CQ71" s="948"/>
      <c r="CR71" s="946"/>
      <c r="CS71" s="947"/>
      <c r="CT71" s="947"/>
      <c r="CU71" s="947"/>
      <c r="CV71" s="948"/>
      <c r="CW71" s="946"/>
      <c r="CX71" s="947"/>
      <c r="CY71" s="947"/>
      <c r="CZ71" s="947"/>
      <c r="DA71" s="948"/>
      <c r="DB71" s="946"/>
      <c r="DC71" s="947"/>
      <c r="DD71" s="947"/>
      <c r="DE71" s="947"/>
      <c r="DF71" s="948"/>
      <c r="DG71" s="946"/>
      <c r="DH71" s="947"/>
      <c r="DI71" s="947"/>
      <c r="DJ71" s="947"/>
      <c r="DK71" s="948"/>
      <c r="DL71" s="946"/>
      <c r="DM71" s="947"/>
      <c r="DN71" s="947"/>
      <c r="DO71" s="947"/>
      <c r="DP71" s="948"/>
      <c r="DQ71" s="946"/>
      <c r="DR71" s="947"/>
      <c r="DS71" s="947"/>
      <c r="DT71" s="947"/>
      <c r="DU71" s="948"/>
      <c r="DV71" s="943"/>
      <c r="DW71" s="944"/>
      <c r="DX71" s="944"/>
      <c r="DY71" s="944"/>
      <c r="DZ71" s="945"/>
      <c r="EA71" s="248"/>
    </row>
    <row r="72" spans="1:131" s="249" customFormat="1" ht="26.25" customHeight="1">
      <c r="A72" s="263">
        <v>5</v>
      </c>
      <c r="B72" s="959" t="s">
        <v>583</v>
      </c>
      <c r="C72" s="960"/>
      <c r="D72" s="960"/>
      <c r="E72" s="960"/>
      <c r="F72" s="960"/>
      <c r="G72" s="960"/>
      <c r="H72" s="960"/>
      <c r="I72" s="960"/>
      <c r="J72" s="960"/>
      <c r="K72" s="960"/>
      <c r="L72" s="960"/>
      <c r="M72" s="960"/>
      <c r="N72" s="960"/>
      <c r="O72" s="960"/>
      <c r="P72" s="961"/>
      <c r="Q72" s="962"/>
      <c r="R72" s="917"/>
      <c r="S72" s="917"/>
      <c r="T72" s="917"/>
      <c r="U72" s="917"/>
      <c r="V72" s="917"/>
      <c r="W72" s="917"/>
      <c r="X72" s="917"/>
      <c r="Y72" s="917"/>
      <c r="Z72" s="917"/>
      <c r="AA72" s="917"/>
      <c r="AB72" s="917"/>
      <c r="AC72" s="917"/>
      <c r="AD72" s="917"/>
      <c r="AE72" s="917"/>
      <c r="AF72" s="917"/>
      <c r="AG72" s="917"/>
      <c r="AH72" s="917"/>
      <c r="AI72" s="917"/>
      <c r="AJ72" s="917"/>
      <c r="AK72" s="917"/>
      <c r="AL72" s="917"/>
      <c r="AM72" s="917"/>
      <c r="AN72" s="917"/>
      <c r="AO72" s="917"/>
      <c r="AP72" s="917"/>
      <c r="AQ72" s="917"/>
      <c r="AR72" s="917"/>
      <c r="AS72" s="917"/>
      <c r="AT72" s="917"/>
      <c r="AU72" s="917"/>
      <c r="AV72" s="917"/>
      <c r="AW72" s="917"/>
      <c r="AX72" s="917"/>
      <c r="AY72" s="917"/>
      <c r="AZ72" s="963"/>
      <c r="BA72" s="963"/>
      <c r="BB72" s="963"/>
      <c r="BC72" s="963"/>
      <c r="BD72" s="964"/>
      <c r="BE72" s="267"/>
      <c r="BF72" s="267"/>
      <c r="BG72" s="267"/>
      <c r="BH72" s="267"/>
      <c r="BI72" s="267"/>
      <c r="BJ72" s="267"/>
      <c r="BK72" s="267"/>
      <c r="BL72" s="267"/>
      <c r="BM72" s="267"/>
      <c r="BN72" s="267"/>
      <c r="BO72" s="267"/>
      <c r="BP72" s="267"/>
      <c r="BQ72" s="264">
        <v>66</v>
      </c>
      <c r="BR72" s="269"/>
      <c r="BS72" s="949"/>
      <c r="BT72" s="950"/>
      <c r="BU72" s="950"/>
      <c r="BV72" s="950"/>
      <c r="BW72" s="950"/>
      <c r="BX72" s="950"/>
      <c r="BY72" s="950"/>
      <c r="BZ72" s="950"/>
      <c r="CA72" s="950"/>
      <c r="CB72" s="950"/>
      <c r="CC72" s="950"/>
      <c r="CD72" s="950"/>
      <c r="CE72" s="950"/>
      <c r="CF72" s="950"/>
      <c r="CG72" s="951"/>
      <c r="CH72" s="946"/>
      <c r="CI72" s="947"/>
      <c r="CJ72" s="947"/>
      <c r="CK72" s="947"/>
      <c r="CL72" s="948"/>
      <c r="CM72" s="946"/>
      <c r="CN72" s="947"/>
      <c r="CO72" s="947"/>
      <c r="CP72" s="947"/>
      <c r="CQ72" s="948"/>
      <c r="CR72" s="946"/>
      <c r="CS72" s="947"/>
      <c r="CT72" s="947"/>
      <c r="CU72" s="947"/>
      <c r="CV72" s="948"/>
      <c r="CW72" s="946"/>
      <c r="CX72" s="947"/>
      <c r="CY72" s="947"/>
      <c r="CZ72" s="947"/>
      <c r="DA72" s="948"/>
      <c r="DB72" s="946"/>
      <c r="DC72" s="947"/>
      <c r="DD72" s="947"/>
      <c r="DE72" s="947"/>
      <c r="DF72" s="948"/>
      <c r="DG72" s="946"/>
      <c r="DH72" s="947"/>
      <c r="DI72" s="947"/>
      <c r="DJ72" s="947"/>
      <c r="DK72" s="948"/>
      <c r="DL72" s="946"/>
      <c r="DM72" s="947"/>
      <c r="DN72" s="947"/>
      <c r="DO72" s="947"/>
      <c r="DP72" s="948"/>
      <c r="DQ72" s="946"/>
      <c r="DR72" s="947"/>
      <c r="DS72" s="947"/>
      <c r="DT72" s="947"/>
      <c r="DU72" s="948"/>
      <c r="DV72" s="943"/>
      <c r="DW72" s="944"/>
      <c r="DX72" s="944"/>
      <c r="DY72" s="944"/>
      <c r="DZ72" s="945"/>
      <c r="EA72" s="248"/>
    </row>
    <row r="73" spans="1:131" s="249" customFormat="1" ht="26.25" customHeight="1">
      <c r="A73" s="263">
        <v>6</v>
      </c>
      <c r="B73" s="959" t="s">
        <v>580</v>
      </c>
      <c r="C73" s="960"/>
      <c r="D73" s="960"/>
      <c r="E73" s="960"/>
      <c r="F73" s="960"/>
      <c r="G73" s="960"/>
      <c r="H73" s="960"/>
      <c r="I73" s="960"/>
      <c r="J73" s="960"/>
      <c r="K73" s="960"/>
      <c r="L73" s="960"/>
      <c r="M73" s="960"/>
      <c r="N73" s="960"/>
      <c r="O73" s="960"/>
      <c r="P73" s="961"/>
      <c r="Q73" s="962">
        <v>7549</v>
      </c>
      <c r="R73" s="917"/>
      <c r="S73" s="917"/>
      <c r="T73" s="917"/>
      <c r="U73" s="917"/>
      <c r="V73" s="917">
        <v>6819</v>
      </c>
      <c r="W73" s="917"/>
      <c r="X73" s="917"/>
      <c r="Y73" s="917"/>
      <c r="Z73" s="917"/>
      <c r="AA73" s="917">
        <v>730</v>
      </c>
      <c r="AB73" s="917"/>
      <c r="AC73" s="917"/>
      <c r="AD73" s="917"/>
      <c r="AE73" s="917"/>
      <c r="AF73" s="917" t="s">
        <v>599</v>
      </c>
      <c r="AG73" s="917"/>
      <c r="AH73" s="917"/>
      <c r="AI73" s="917"/>
      <c r="AJ73" s="917"/>
      <c r="AK73" s="917">
        <v>15</v>
      </c>
      <c r="AL73" s="917"/>
      <c r="AM73" s="917"/>
      <c r="AN73" s="917"/>
      <c r="AO73" s="917"/>
      <c r="AP73" s="917" t="s">
        <v>599</v>
      </c>
      <c r="AQ73" s="917"/>
      <c r="AR73" s="917"/>
      <c r="AS73" s="917"/>
      <c r="AT73" s="917"/>
      <c r="AU73" s="917" t="s">
        <v>599</v>
      </c>
      <c r="AV73" s="917"/>
      <c r="AW73" s="917"/>
      <c r="AX73" s="917"/>
      <c r="AY73" s="917"/>
      <c r="AZ73" s="963"/>
      <c r="BA73" s="963"/>
      <c r="BB73" s="963"/>
      <c r="BC73" s="963"/>
      <c r="BD73" s="964"/>
      <c r="BE73" s="267"/>
      <c r="BF73" s="267"/>
      <c r="BG73" s="267"/>
      <c r="BH73" s="267"/>
      <c r="BI73" s="267"/>
      <c r="BJ73" s="267"/>
      <c r="BK73" s="267"/>
      <c r="BL73" s="267"/>
      <c r="BM73" s="267"/>
      <c r="BN73" s="267"/>
      <c r="BO73" s="267"/>
      <c r="BP73" s="267"/>
      <c r="BQ73" s="264">
        <v>67</v>
      </c>
      <c r="BR73" s="269"/>
      <c r="BS73" s="949"/>
      <c r="BT73" s="950"/>
      <c r="BU73" s="950"/>
      <c r="BV73" s="950"/>
      <c r="BW73" s="950"/>
      <c r="BX73" s="950"/>
      <c r="BY73" s="950"/>
      <c r="BZ73" s="950"/>
      <c r="CA73" s="950"/>
      <c r="CB73" s="950"/>
      <c r="CC73" s="950"/>
      <c r="CD73" s="950"/>
      <c r="CE73" s="950"/>
      <c r="CF73" s="950"/>
      <c r="CG73" s="951"/>
      <c r="CH73" s="946"/>
      <c r="CI73" s="947"/>
      <c r="CJ73" s="947"/>
      <c r="CK73" s="947"/>
      <c r="CL73" s="948"/>
      <c r="CM73" s="946"/>
      <c r="CN73" s="947"/>
      <c r="CO73" s="947"/>
      <c r="CP73" s="947"/>
      <c r="CQ73" s="948"/>
      <c r="CR73" s="946"/>
      <c r="CS73" s="947"/>
      <c r="CT73" s="947"/>
      <c r="CU73" s="947"/>
      <c r="CV73" s="948"/>
      <c r="CW73" s="946"/>
      <c r="CX73" s="947"/>
      <c r="CY73" s="947"/>
      <c r="CZ73" s="947"/>
      <c r="DA73" s="948"/>
      <c r="DB73" s="946"/>
      <c r="DC73" s="947"/>
      <c r="DD73" s="947"/>
      <c r="DE73" s="947"/>
      <c r="DF73" s="948"/>
      <c r="DG73" s="946"/>
      <c r="DH73" s="947"/>
      <c r="DI73" s="947"/>
      <c r="DJ73" s="947"/>
      <c r="DK73" s="948"/>
      <c r="DL73" s="946"/>
      <c r="DM73" s="947"/>
      <c r="DN73" s="947"/>
      <c r="DO73" s="947"/>
      <c r="DP73" s="948"/>
      <c r="DQ73" s="946"/>
      <c r="DR73" s="947"/>
      <c r="DS73" s="947"/>
      <c r="DT73" s="947"/>
      <c r="DU73" s="948"/>
      <c r="DV73" s="943"/>
      <c r="DW73" s="944"/>
      <c r="DX73" s="944"/>
      <c r="DY73" s="944"/>
      <c r="DZ73" s="945"/>
      <c r="EA73" s="248"/>
    </row>
    <row r="74" spans="1:131" s="249" customFormat="1" ht="26.25" customHeight="1">
      <c r="A74" s="263">
        <v>7</v>
      </c>
      <c r="B74" s="959" t="s">
        <v>584</v>
      </c>
      <c r="C74" s="960"/>
      <c r="D74" s="960"/>
      <c r="E74" s="960"/>
      <c r="F74" s="960"/>
      <c r="G74" s="960"/>
      <c r="H74" s="960"/>
      <c r="I74" s="960"/>
      <c r="J74" s="960"/>
      <c r="K74" s="960"/>
      <c r="L74" s="960"/>
      <c r="M74" s="960"/>
      <c r="N74" s="960"/>
      <c r="O74" s="960"/>
      <c r="P74" s="961"/>
      <c r="Q74" s="962">
        <v>1576</v>
      </c>
      <c r="R74" s="917"/>
      <c r="S74" s="917"/>
      <c r="T74" s="917"/>
      <c r="U74" s="917"/>
      <c r="V74" s="917">
        <v>1575</v>
      </c>
      <c r="W74" s="917"/>
      <c r="X74" s="917"/>
      <c r="Y74" s="917"/>
      <c r="Z74" s="917"/>
      <c r="AA74" s="917">
        <v>1</v>
      </c>
      <c r="AB74" s="917"/>
      <c r="AC74" s="917"/>
      <c r="AD74" s="917"/>
      <c r="AE74" s="917"/>
      <c r="AF74" s="917" t="s">
        <v>599</v>
      </c>
      <c r="AG74" s="917"/>
      <c r="AH74" s="917"/>
      <c r="AI74" s="917"/>
      <c r="AJ74" s="917"/>
      <c r="AK74" s="917" t="s">
        <v>599</v>
      </c>
      <c r="AL74" s="917"/>
      <c r="AM74" s="917"/>
      <c r="AN74" s="917"/>
      <c r="AO74" s="917"/>
      <c r="AP74" s="917" t="s">
        <v>599</v>
      </c>
      <c r="AQ74" s="917"/>
      <c r="AR74" s="917"/>
      <c r="AS74" s="917"/>
      <c r="AT74" s="917"/>
      <c r="AU74" s="917" t="s">
        <v>599</v>
      </c>
      <c r="AV74" s="917"/>
      <c r="AW74" s="917"/>
      <c r="AX74" s="917"/>
      <c r="AY74" s="917"/>
      <c r="AZ74" s="963"/>
      <c r="BA74" s="963"/>
      <c r="BB74" s="963"/>
      <c r="BC74" s="963"/>
      <c r="BD74" s="964"/>
      <c r="BE74" s="267"/>
      <c r="BF74" s="267"/>
      <c r="BG74" s="267"/>
      <c r="BH74" s="267"/>
      <c r="BI74" s="267"/>
      <c r="BJ74" s="267"/>
      <c r="BK74" s="267"/>
      <c r="BL74" s="267"/>
      <c r="BM74" s="267"/>
      <c r="BN74" s="267"/>
      <c r="BO74" s="267"/>
      <c r="BP74" s="267"/>
      <c r="BQ74" s="264">
        <v>68</v>
      </c>
      <c r="BR74" s="269"/>
      <c r="BS74" s="949"/>
      <c r="BT74" s="950"/>
      <c r="BU74" s="950"/>
      <c r="BV74" s="950"/>
      <c r="BW74" s="950"/>
      <c r="BX74" s="950"/>
      <c r="BY74" s="950"/>
      <c r="BZ74" s="950"/>
      <c r="CA74" s="950"/>
      <c r="CB74" s="950"/>
      <c r="CC74" s="950"/>
      <c r="CD74" s="950"/>
      <c r="CE74" s="950"/>
      <c r="CF74" s="950"/>
      <c r="CG74" s="951"/>
      <c r="CH74" s="946"/>
      <c r="CI74" s="947"/>
      <c r="CJ74" s="947"/>
      <c r="CK74" s="947"/>
      <c r="CL74" s="948"/>
      <c r="CM74" s="946"/>
      <c r="CN74" s="947"/>
      <c r="CO74" s="947"/>
      <c r="CP74" s="947"/>
      <c r="CQ74" s="948"/>
      <c r="CR74" s="946"/>
      <c r="CS74" s="947"/>
      <c r="CT74" s="947"/>
      <c r="CU74" s="947"/>
      <c r="CV74" s="948"/>
      <c r="CW74" s="946"/>
      <c r="CX74" s="947"/>
      <c r="CY74" s="947"/>
      <c r="CZ74" s="947"/>
      <c r="DA74" s="948"/>
      <c r="DB74" s="946"/>
      <c r="DC74" s="947"/>
      <c r="DD74" s="947"/>
      <c r="DE74" s="947"/>
      <c r="DF74" s="948"/>
      <c r="DG74" s="946"/>
      <c r="DH74" s="947"/>
      <c r="DI74" s="947"/>
      <c r="DJ74" s="947"/>
      <c r="DK74" s="948"/>
      <c r="DL74" s="946"/>
      <c r="DM74" s="947"/>
      <c r="DN74" s="947"/>
      <c r="DO74" s="947"/>
      <c r="DP74" s="948"/>
      <c r="DQ74" s="946"/>
      <c r="DR74" s="947"/>
      <c r="DS74" s="947"/>
      <c r="DT74" s="947"/>
      <c r="DU74" s="948"/>
      <c r="DV74" s="943"/>
      <c r="DW74" s="944"/>
      <c r="DX74" s="944"/>
      <c r="DY74" s="944"/>
      <c r="DZ74" s="945"/>
      <c r="EA74" s="248"/>
    </row>
    <row r="75" spans="1:131" s="249" customFormat="1" ht="26.25" customHeight="1">
      <c r="A75" s="263">
        <v>8</v>
      </c>
      <c r="B75" s="959" t="s">
        <v>585</v>
      </c>
      <c r="C75" s="960"/>
      <c r="D75" s="960"/>
      <c r="E75" s="960"/>
      <c r="F75" s="960"/>
      <c r="G75" s="960"/>
      <c r="H75" s="960"/>
      <c r="I75" s="960"/>
      <c r="J75" s="960"/>
      <c r="K75" s="960"/>
      <c r="L75" s="960"/>
      <c r="M75" s="960"/>
      <c r="N75" s="960"/>
      <c r="O75" s="960"/>
      <c r="P75" s="961"/>
      <c r="Q75" s="965">
        <v>20</v>
      </c>
      <c r="R75" s="966"/>
      <c r="S75" s="966"/>
      <c r="T75" s="966"/>
      <c r="U75" s="916"/>
      <c r="V75" s="967">
        <v>19</v>
      </c>
      <c r="W75" s="966"/>
      <c r="X75" s="966"/>
      <c r="Y75" s="966"/>
      <c r="Z75" s="916"/>
      <c r="AA75" s="967">
        <v>1</v>
      </c>
      <c r="AB75" s="966"/>
      <c r="AC75" s="966"/>
      <c r="AD75" s="966"/>
      <c r="AE75" s="916"/>
      <c r="AF75" s="967" t="s">
        <v>599</v>
      </c>
      <c r="AG75" s="966"/>
      <c r="AH75" s="966"/>
      <c r="AI75" s="966"/>
      <c r="AJ75" s="916"/>
      <c r="AK75" s="967">
        <v>19</v>
      </c>
      <c r="AL75" s="966"/>
      <c r="AM75" s="966"/>
      <c r="AN75" s="966"/>
      <c r="AO75" s="916"/>
      <c r="AP75" s="967" t="s">
        <v>599</v>
      </c>
      <c r="AQ75" s="966"/>
      <c r="AR75" s="966"/>
      <c r="AS75" s="966"/>
      <c r="AT75" s="916"/>
      <c r="AU75" s="967" t="s">
        <v>599</v>
      </c>
      <c r="AV75" s="966"/>
      <c r="AW75" s="966"/>
      <c r="AX75" s="966"/>
      <c r="AY75" s="916"/>
      <c r="AZ75" s="963"/>
      <c r="BA75" s="963"/>
      <c r="BB75" s="963"/>
      <c r="BC75" s="963"/>
      <c r="BD75" s="964"/>
      <c r="BE75" s="267"/>
      <c r="BF75" s="267"/>
      <c r="BG75" s="267"/>
      <c r="BH75" s="267"/>
      <c r="BI75" s="267"/>
      <c r="BJ75" s="267"/>
      <c r="BK75" s="267"/>
      <c r="BL75" s="267"/>
      <c r="BM75" s="267"/>
      <c r="BN75" s="267"/>
      <c r="BO75" s="267"/>
      <c r="BP75" s="267"/>
      <c r="BQ75" s="264">
        <v>69</v>
      </c>
      <c r="BR75" s="269"/>
      <c r="BS75" s="949"/>
      <c r="BT75" s="950"/>
      <c r="BU75" s="950"/>
      <c r="BV75" s="950"/>
      <c r="BW75" s="950"/>
      <c r="BX75" s="950"/>
      <c r="BY75" s="950"/>
      <c r="BZ75" s="950"/>
      <c r="CA75" s="950"/>
      <c r="CB75" s="950"/>
      <c r="CC75" s="950"/>
      <c r="CD75" s="950"/>
      <c r="CE75" s="950"/>
      <c r="CF75" s="950"/>
      <c r="CG75" s="951"/>
      <c r="CH75" s="946"/>
      <c r="CI75" s="947"/>
      <c r="CJ75" s="947"/>
      <c r="CK75" s="947"/>
      <c r="CL75" s="948"/>
      <c r="CM75" s="946"/>
      <c r="CN75" s="947"/>
      <c r="CO75" s="947"/>
      <c r="CP75" s="947"/>
      <c r="CQ75" s="948"/>
      <c r="CR75" s="946"/>
      <c r="CS75" s="947"/>
      <c r="CT75" s="947"/>
      <c r="CU75" s="947"/>
      <c r="CV75" s="948"/>
      <c r="CW75" s="946"/>
      <c r="CX75" s="947"/>
      <c r="CY75" s="947"/>
      <c r="CZ75" s="947"/>
      <c r="DA75" s="948"/>
      <c r="DB75" s="946"/>
      <c r="DC75" s="947"/>
      <c r="DD75" s="947"/>
      <c r="DE75" s="947"/>
      <c r="DF75" s="948"/>
      <c r="DG75" s="946"/>
      <c r="DH75" s="947"/>
      <c r="DI75" s="947"/>
      <c r="DJ75" s="947"/>
      <c r="DK75" s="948"/>
      <c r="DL75" s="946"/>
      <c r="DM75" s="947"/>
      <c r="DN75" s="947"/>
      <c r="DO75" s="947"/>
      <c r="DP75" s="948"/>
      <c r="DQ75" s="946"/>
      <c r="DR75" s="947"/>
      <c r="DS75" s="947"/>
      <c r="DT75" s="947"/>
      <c r="DU75" s="948"/>
      <c r="DV75" s="943"/>
      <c r="DW75" s="944"/>
      <c r="DX75" s="944"/>
      <c r="DY75" s="944"/>
      <c r="DZ75" s="945"/>
      <c r="EA75" s="248"/>
    </row>
    <row r="76" spans="1:131" s="249" customFormat="1" ht="26.25" customHeight="1">
      <c r="A76" s="263">
        <v>9</v>
      </c>
      <c r="B76" s="959" t="s">
        <v>586</v>
      </c>
      <c r="C76" s="960"/>
      <c r="D76" s="960"/>
      <c r="E76" s="960"/>
      <c r="F76" s="960"/>
      <c r="G76" s="960"/>
      <c r="H76" s="960"/>
      <c r="I76" s="960"/>
      <c r="J76" s="960"/>
      <c r="K76" s="960"/>
      <c r="L76" s="960"/>
      <c r="M76" s="960"/>
      <c r="N76" s="960"/>
      <c r="O76" s="960"/>
      <c r="P76" s="961"/>
      <c r="Q76" s="965">
        <v>52</v>
      </c>
      <c r="R76" s="966"/>
      <c r="S76" s="966"/>
      <c r="T76" s="966"/>
      <c r="U76" s="916"/>
      <c r="V76" s="967">
        <v>30</v>
      </c>
      <c r="W76" s="966"/>
      <c r="X76" s="966"/>
      <c r="Y76" s="966"/>
      <c r="Z76" s="916"/>
      <c r="AA76" s="967">
        <v>22</v>
      </c>
      <c r="AB76" s="966"/>
      <c r="AC76" s="966"/>
      <c r="AD76" s="966"/>
      <c r="AE76" s="916"/>
      <c r="AF76" s="967" t="s">
        <v>599</v>
      </c>
      <c r="AG76" s="966"/>
      <c r="AH76" s="966"/>
      <c r="AI76" s="966"/>
      <c r="AJ76" s="916"/>
      <c r="AK76" s="967" t="s">
        <v>599</v>
      </c>
      <c r="AL76" s="966"/>
      <c r="AM76" s="966"/>
      <c r="AN76" s="966"/>
      <c r="AO76" s="916"/>
      <c r="AP76" s="967" t="s">
        <v>599</v>
      </c>
      <c r="AQ76" s="966"/>
      <c r="AR76" s="966"/>
      <c r="AS76" s="966"/>
      <c r="AT76" s="916"/>
      <c r="AU76" s="967" t="s">
        <v>599</v>
      </c>
      <c r="AV76" s="966"/>
      <c r="AW76" s="966"/>
      <c r="AX76" s="966"/>
      <c r="AY76" s="916"/>
      <c r="AZ76" s="963"/>
      <c r="BA76" s="963"/>
      <c r="BB76" s="963"/>
      <c r="BC76" s="963"/>
      <c r="BD76" s="964"/>
      <c r="BE76" s="267"/>
      <c r="BF76" s="267"/>
      <c r="BG76" s="267"/>
      <c r="BH76" s="267"/>
      <c r="BI76" s="267"/>
      <c r="BJ76" s="267"/>
      <c r="BK76" s="267"/>
      <c r="BL76" s="267"/>
      <c r="BM76" s="267"/>
      <c r="BN76" s="267"/>
      <c r="BO76" s="267"/>
      <c r="BP76" s="267"/>
      <c r="BQ76" s="264">
        <v>70</v>
      </c>
      <c r="BR76" s="269"/>
      <c r="BS76" s="949"/>
      <c r="BT76" s="950"/>
      <c r="BU76" s="950"/>
      <c r="BV76" s="950"/>
      <c r="BW76" s="950"/>
      <c r="BX76" s="950"/>
      <c r="BY76" s="950"/>
      <c r="BZ76" s="950"/>
      <c r="CA76" s="950"/>
      <c r="CB76" s="950"/>
      <c r="CC76" s="950"/>
      <c r="CD76" s="950"/>
      <c r="CE76" s="950"/>
      <c r="CF76" s="950"/>
      <c r="CG76" s="951"/>
      <c r="CH76" s="946"/>
      <c r="CI76" s="947"/>
      <c r="CJ76" s="947"/>
      <c r="CK76" s="947"/>
      <c r="CL76" s="948"/>
      <c r="CM76" s="946"/>
      <c r="CN76" s="947"/>
      <c r="CO76" s="947"/>
      <c r="CP76" s="947"/>
      <c r="CQ76" s="948"/>
      <c r="CR76" s="946"/>
      <c r="CS76" s="947"/>
      <c r="CT76" s="947"/>
      <c r="CU76" s="947"/>
      <c r="CV76" s="948"/>
      <c r="CW76" s="946"/>
      <c r="CX76" s="947"/>
      <c r="CY76" s="947"/>
      <c r="CZ76" s="947"/>
      <c r="DA76" s="948"/>
      <c r="DB76" s="946"/>
      <c r="DC76" s="947"/>
      <c r="DD76" s="947"/>
      <c r="DE76" s="947"/>
      <c r="DF76" s="948"/>
      <c r="DG76" s="946"/>
      <c r="DH76" s="947"/>
      <c r="DI76" s="947"/>
      <c r="DJ76" s="947"/>
      <c r="DK76" s="948"/>
      <c r="DL76" s="946"/>
      <c r="DM76" s="947"/>
      <c r="DN76" s="947"/>
      <c r="DO76" s="947"/>
      <c r="DP76" s="948"/>
      <c r="DQ76" s="946"/>
      <c r="DR76" s="947"/>
      <c r="DS76" s="947"/>
      <c r="DT76" s="947"/>
      <c r="DU76" s="948"/>
      <c r="DV76" s="943"/>
      <c r="DW76" s="944"/>
      <c r="DX76" s="944"/>
      <c r="DY76" s="944"/>
      <c r="DZ76" s="945"/>
      <c r="EA76" s="248"/>
    </row>
    <row r="77" spans="1:131" s="249" customFormat="1" ht="26.25" customHeight="1">
      <c r="A77" s="263">
        <v>10</v>
      </c>
      <c r="B77" s="959" t="s">
        <v>587</v>
      </c>
      <c r="C77" s="960"/>
      <c r="D77" s="960"/>
      <c r="E77" s="960"/>
      <c r="F77" s="960"/>
      <c r="G77" s="960"/>
      <c r="H77" s="960"/>
      <c r="I77" s="960"/>
      <c r="J77" s="960"/>
      <c r="K77" s="960"/>
      <c r="L77" s="960"/>
      <c r="M77" s="960"/>
      <c r="N77" s="960"/>
      <c r="O77" s="960"/>
      <c r="P77" s="961"/>
      <c r="Q77" s="965">
        <v>36</v>
      </c>
      <c r="R77" s="966"/>
      <c r="S77" s="966"/>
      <c r="T77" s="966"/>
      <c r="U77" s="916"/>
      <c r="V77" s="967">
        <v>32</v>
      </c>
      <c r="W77" s="966"/>
      <c r="X77" s="966"/>
      <c r="Y77" s="966"/>
      <c r="Z77" s="916"/>
      <c r="AA77" s="967">
        <v>4</v>
      </c>
      <c r="AB77" s="966"/>
      <c r="AC77" s="966"/>
      <c r="AD77" s="966"/>
      <c r="AE77" s="916"/>
      <c r="AF77" s="967" t="s">
        <v>599</v>
      </c>
      <c r="AG77" s="966"/>
      <c r="AH77" s="966"/>
      <c r="AI77" s="966"/>
      <c r="AJ77" s="916"/>
      <c r="AK77" s="967" t="s">
        <v>599</v>
      </c>
      <c r="AL77" s="966"/>
      <c r="AM77" s="966"/>
      <c r="AN77" s="966"/>
      <c r="AO77" s="916"/>
      <c r="AP77" s="967" t="s">
        <v>599</v>
      </c>
      <c r="AQ77" s="966"/>
      <c r="AR77" s="966"/>
      <c r="AS77" s="966"/>
      <c r="AT77" s="916"/>
      <c r="AU77" s="967" t="s">
        <v>599</v>
      </c>
      <c r="AV77" s="966"/>
      <c r="AW77" s="966"/>
      <c r="AX77" s="966"/>
      <c r="AY77" s="916"/>
      <c r="AZ77" s="963"/>
      <c r="BA77" s="963"/>
      <c r="BB77" s="963"/>
      <c r="BC77" s="963"/>
      <c r="BD77" s="964"/>
      <c r="BE77" s="267"/>
      <c r="BF77" s="267"/>
      <c r="BG77" s="267"/>
      <c r="BH77" s="267"/>
      <c r="BI77" s="267"/>
      <c r="BJ77" s="267"/>
      <c r="BK77" s="267"/>
      <c r="BL77" s="267"/>
      <c r="BM77" s="267"/>
      <c r="BN77" s="267"/>
      <c r="BO77" s="267"/>
      <c r="BP77" s="267"/>
      <c r="BQ77" s="264">
        <v>71</v>
      </c>
      <c r="BR77" s="269"/>
      <c r="BS77" s="949"/>
      <c r="BT77" s="950"/>
      <c r="BU77" s="950"/>
      <c r="BV77" s="950"/>
      <c r="BW77" s="950"/>
      <c r="BX77" s="950"/>
      <c r="BY77" s="950"/>
      <c r="BZ77" s="950"/>
      <c r="CA77" s="950"/>
      <c r="CB77" s="950"/>
      <c r="CC77" s="950"/>
      <c r="CD77" s="950"/>
      <c r="CE77" s="950"/>
      <c r="CF77" s="950"/>
      <c r="CG77" s="951"/>
      <c r="CH77" s="946"/>
      <c r="CI77" s="947"/>
      <c r="CJ77" s="947"/>
      <c r="CK77" s="947"/>
      <c r="CL77" s="948"/>
      <c r="CM77" s="946"/>
      <c r="CN77" s="947"/>
      <c r="CO77" s="947"/>
      <c r="CP77" s="947"/>
      <c r="CQ77" s="948"/>
      <c r="CR77" s="946"/>
      <c r="CS77" s="947"/>
      <c r="CT77" s="947"/>
      <c r="CU77" s="947"/>
      <c r="CV77" s="948"/>
      <c r="CW77" s="946"/>
      <c r="CX77" s="947"/>
      <c r="CY77" s="947"/>
      <c r="CZ77" s="947"/>
      <c r="DA77" s="948"/>
      <c r="DB77" s="946"/>
      <c r="DC77" s="947"/>
      <c r="DD77" s="947"/>
      <c r="DE77" s="947"/>
      <c r="DF77" s="948"/>
      <c r="DG77" s="946"/>
      <c r="DH77" s="947"/>
      <c r="DI77" s="947"/>
      <c r="DJ77" s="947"/>
      <c r="DK77" s="948"/>
      <c r="DL77" s="946"/>
      <c r="DM77" s="947"/>
      <c r="DN77" s="947"/>
      <c r="DO77" s="947"/>
      <c r="DP77" s="948"/>
      <c r="DQ77" s="946"/>
      <c r="DR77" s="947"/>
      <c r="DS77" s="947"/>
      <c r="DT77" s="947"/>
      <c r="DU77" s="948"/>
      <c r="DV77" s="943"/>
      <c r="DW77" s="944"/>
      <c r="DX77" s="944"/>
      <c r="DY77" s="944"/>
      <c r="DZ77" s="945"/>
      <c r="EA77" s="248"/>
    </row>
    <row r="78" spans="1:131" s="249" customFormat="1" ht="26.25" customHeight="1">
      <c r="A78" s="263">
        <v>11</v>
      </c>
      <c r="B78" s="959" t="s">
        <v>588</v>
      </c>
      <c r="C78" s="960"/>
      <c r="D78" s="960"/>
      <c r="E78" s="960"/>
      <c r="F78" s="960"/>
      <c r="G78" s="960"/>
      <c r="H78" s="960"/>
      <c r="I78" s="960"/>
      <c r="J78" s="960"/>
      <c r="K78" s="960"/>
      <c r="L78" s="960"/>
      <c r="M78" s="960"/>
      <c r="N78" s="960"/>
      <c r="O78" s="960"/>
      <c r="P78" s="961"/>
      <c r="Q78" s="962"/>
      <c r="R78" s="917"/>
      <c r="S78" s="917"/>
      <c r="T78" s="917"/>
      <c r="U78" s="917"/>
      <c r="V78" s="917"/>
      <c r="W78" s="917"/>
      <c r="X78" s="917"/>
      <c r="Y78" s="917"/>
      <c r="Z78" s="917"/>
      <c r="AA78" s="917"/>
      <c r="AB78" s="917"/>
      <c r="AC78" s="917"/>
      <c r="AD78" s="917"/>
      <c r="AE78" s="917"/>
      <c r="AF78" s="917"/>
      <c r="AG78" s="917"/>
      <c r="AH78" s="917"/>
      <c r="AI78" s="917"/>
      <c r="AJ78" s="917"/>
      <c r="AK78" s="917"/>
      <c r="AL78" s="917"/>
      <c r="AM78" s="917"/>
      <c r="AN78" s="917"/>
      <c r="AO78" s="917"/>
      <c r="AP78" s="917"/>
      <c r="AQ78" s="917"/>
      <c r="AR78" s="917"/>
      <c r="AS78" s="917"/>
      <c r="AT78" s="917"/>
      <c r="AU78" s="917"/>
      <c r="AV78" s="917"/>
      <c r="AW78" s="917"/>
      <c r="AX78" s="917"/>
      <c r="AY78" s="917"/>
      <c r="AZ78" s="963"/>
      <c r="BA78" s="963"/>
      <c r="BB78" s="963"/>
      <c r="BC78" s="963"/>
      <c r="BD78" s="964"/>
      <c r="BE78" s="267"/>
      <c r="BF78" s="267"/>
      <c r="BG78" s="267"/>
      <c r="BH78" s="267"/>
      <c r="BI78" s="267"/>
      <c r="BJ78" s="270"/>
      <c r="BK78" s="270"/>
      <c r="BL78" s="270"/>
      <c r="BM78" s="270"/>
      <c r="BN78" s="270"/>
      <c r="BO78" s="267"/>
      <c r="BP78" s="267"/>
      <c r="BQ78" s="264">
        <v>72</v>
      </c>
      <c r="BR78" s="269"/>
      <c r="BS78" s="949"/>
      <c r="BT78" s="950"/>
      <c r="BU78" s="950"/>
      <c r="BV78" s="950"/>
      <c r="BW78" s="950"/>
      <c r="BX78" s="950"/>
      <c r="BY78" s="950"/>
      <c r="BZ78" s="950"/>
      <c r="CA78" s="950"/>
      <c r="CB78" s="950"/>
      <c r="CC78" s="950"/>
      <c r="CD78" s="950"/>
      <c r="CE78" s="950"/>
      <c r="CF78" s="950"/>
      <c r="CG78" s="951"/>
      <c r="CH78" s="946"/>
      <c r="CI78" s="947"/>
      <c r="CJ78" s="947"/>
      <c r="CK78" s="947"/>
      <c r="CL78" s="948"/>
      <c r="CM78" s="946"/>
      <c r="CN78" s="947"/>
      <c r="CO78" s="947"/>
      <c r="CP78" s="947"/>
      <c r="CQ78" s="948"/>
      <c r="CR78" s="946"/>
      <c r="CS78" s="947"/>
      <c r="CT78" s="947"/>
      <c r="CU78" s="947"/>
      <c r="CV78" s="948"/>
      <c r="CW78" s="946"/>
      <c r="CX78" s="947"/>
      <c r="CY78" s="947"/>
      <c r="CZ78" s="947"/>
      <c r="DA78" s="948"/>
      <c r="DB78" s="946"/>
      <c r="DC78" s="947"/>
      <c r="DD78" s="947"/>
      <c r="DE78" s="947"/>
      <c r="DF78" s="948"/>
      <c r="DG78" s="946"/>
      <c r="DH78" s="947"/>
      <c r="DI78" s="947"/>
      <c r="DJ78" s="947"/>
      <c r="DK78" s="948"/>
      <c r="DL78" s="946"/>
      <c r="DM78" s="947"/>
      <c r="DN78" s="947"/>
      <c r="DO78" s="947"/>
      <c r="DP78" s="948"/>
      <c r="DQ78" s="946"/>
      <c r="DR78" s="947"/>
      <c r="DS78" s="947"/>
      <c r="DT78" s="947"/>
      <c r="DU78" s="948"/>
      <c r="DV78" s="943"/>
      <c r="DW78" s="944"/>
      <c r="DX78" s="944"/>
      <c r="DY78" s="944"/>
      <c r="DZ78" s="945"/>
      <c r="EA78" s="248"/>
    </row>
    <row r="79" spans="1:131" s="249" customFormat="1" ht="26.25" customHeight="1">
      <c r="A79" s="263">
        <v>12</v>
      </c>
      <c r="B79" s="959" t="s">
        <v>580</v>
      </c>
      <c r="C79" s="960"/>
      <c r="D79" s="960"/>
      <c r="E79" s="960"/>
      <c r="F79" s="960"/>
      <c r="G79" s="960"/>
      <c r="H79" s="960"/>
      <c r="I79" s="960"/>
      <c r="J79" s="960"/>
      <c r="K79" s="960"/>
      <c r="L79" s="960"/>
      <c r="M79" s="960"/>
      <c r="N79" s="960"/>
      <c r="O79" s="960"/>
      <c r="P79" s="961"/>
      <c r="Q79" s="962">
        <v>748</v>
      </c>
      <c r="R79" s="917"/>
      <c r="S79" s="917"/>
      <c r="T79" s="917"/>
      <c r="U79" s="917"/>
      <c r="V79" s="917">
        <v>694</v>
      </c>
      <c r="W79" s="917"/>
      <c r="X79" s="917"/>
      <c r="Y79" s="917"/>
      <c r="Z79" s="917"/>
      <c r="AA79" s="917">
        <v>54</v>
      </c>
      <c r="AB79" s="917"/>
      <c r="AC79" s="917"/>
      <c r="AD79" s="917"/>
      <c r="AE79" s="917"/>
      <c r="AF79" s="917">
        <v>54</v>
      </c>
      <c r="AG79" s="917"/>
      <c r="AH79" s="917"/>
      <c r="AI79" s="917"/>
      <c r="AJ79" s="917"/>
      <c r="AK79" s="917">
        <v>0</v>
      </c>
      <c r="AL79" s="917"/>
      <c r="AM79" s="917"/>
      <c r="AN79" s="917"/>
      <c r="AO79" s="917"/>
      <c r="AP79" s="917" t="s">
        <v>578</v>
      </c>
      <c r="AQ79" s="917"/>
      <c r="AR79" s="917"/>
      <c r="AS79" s="917"/>
      <c r="AT79" s="917"/>
      <c r="AU79" s="917" t="s">
        <v>599</v>
      </c>
      <c r="AV79" s="917"/>
      <c r="AW79" s="917"/>
      <c r="AX79" s="917"/>
      <c r="AY79" s="917"/>
      <c r="AZ79" s="963"/>
      <c r="BA79" s="963"/>
      <c r="BB79" s="963"/>
      <c r="BC79" s="963"/>
      <c r="BD79" s="964"/>
      <c r="BE79" s="267"/>
      <c r="BF79" s="267"/>
      <c r="BG79" s="267"/>
      <c r="BH79" s="267"/>
      <c r="BI79" s="267"/>
      <c r="BJ79" s="270"/>
      <c r="BK79" s="270"/>
      <c r="BL79" s="270"/>
      <c r="BM79" s="270"/>
      <c r="BN79" s="270"/>
      <c r="BO79" s="267"/>
      <c r="BP79" s="267"/>
      <c r="BQ79" s="264">
        <v>73</v>
      </c>
      <c r="BR79" s="269"/>
      <c r="BS79" s="949"/>
      <c r="BT79" s="950"/>
      <c r="BU79" s="950"/>
      <c r="BV79" s="950"/>
      <c r="BW79" s="950"/>
      <c r="BX79" s="950"/>
      <c r="BY79" s="950"/>
      <c r="BZ79" s="950"/>
      <c r="CA79" s="950"/>
      <c r="CB79" s="950"/>
      <c r="CC79" s="950"/>
      <c r="CD79" s="950"/>
      <c r="CE79" s="950"/>
      <c r="CF79" s="950"/>
      <c r="CG79" s="951"/>
      <c r="CH79" s="946"/>
      <c r="CI79" s="947"/>
      <c r="CJ79" s="947"/>
      <c r="CK79" s="947"/>
      <c r="CL79" s="948"/>
      <c r="CM79" s="946"/>
      <c r="CN79" s="947"/>
      <c r="CO79" s="947"/>
      <c r="CP79" s="947"/>
      <c r="CQ79" s="948"/>
      <c r="CR79" s="946"/>
      <c r="CS79" s="947"/>
      <c r="CT79" s="947"/>
      <c r="CU79" s="947"/>
      <c r="CV79" s="948"/>
      <c r="CW79" s="946"/>
      <c r="CX79" s="947"/>
      <c r="CY79" s="947"/>
      <c r="CZ79" s="947"/>
      <c r="DA79" s="948"/>
      <c r="DB79" s="946"/>
      <c r="DC79" s="947"/>
      <c r="DD79" s="947"/>
      <c r="DE79" s="947"/>
      <c r="DF79" s="948"/>
      <c r="DG79" s="946"/>
      <c r="DH79" s="947"/>
      <c r="DI79" s="947"/>
      <c r="DJ79" s="947"/>
      <c r="DK79" s="948"/>
      <c r="DL79" s="946"/>
      <c r="DM79" s="947"/>
      <c r="DN79" s="947"/>
      <c r="DO79" s="947"/>
      <c r="DP79" s="948"/>
      <c r="DQ79" s="946"/>
      <c r="DR79" s="947"/>
      <c r="DS79" s="947"/>
      <c r="DT79" s="947"/>
      <c r="DU79" s="948"/>
      <c r="DV79" s="943"/>
      <c r="DW79" s="944"/>
      <c r="DX79" s="944"/>
      <c r="DY79" s="944"/>
      <c r="DZ79" s="945"/>
      <c r="EA79" s="248"/>
    </row>
    <row r="80" spans="1:131" s="249" customFormat="1" ht="26.25" customHeight="1">
      <c r="A80" s="263">
        <v>13</v>
      </c>
      <c r="B80" s="959" t="s">
        <v>589</v>
      </c>
      <c r="C80" s="960"/>
      <c r="D80" s="960"/>
      <c r="E80" s="960"/>
      <c r="F80" s="960"/>
      <c r="G80" s="960"/>
      <c r="H80" s="960"/>
      <c r="I80" s="960"/>
      <c r="J80" s="960"/>
      <c r="K80" s="960"/>
      <c r="L80" s="960"/>
      <c r="M80" s="960"/>
      <c r="N80" s="960"/>
      <c r="O80" s="960"/>
      <c r="P80" s="961"/>
      <c r="Q80" s="962">
        <v>252648</v>
      </c>
      <c r="R80" s="917"/>
      <c r="S80" s="917"/>
      <c r="T80" s="917"/>
      <c r="U80" s="917"/>
      <c r="V80" s="917">
        <v>232839</v>
      </c>
      <c r="W80" s="917"/>
      <c r="X80" s="917"/>
      <c r="Y80" s="917"/>
      <c r="Z80" s="917"/>
      <c r="AA80" s="917">
        <v>19809</v>
      </c>
      <c r="AB80" s="917"/>
      <c r="AC80" s="917"/>
      <c r="AD80" s="917"/>
      <c r="AE80" s="917"/>
      <c r="AF80" s="917">
        <v>19809</v>
      </c>
      <c r="AG80" s="917"/>
      <c r="AH80" s="917"/>
      <c r="AI80" s="917"/>
      <c r="AJ80" s="917"/>
      <c r="AK80" s="917">
        <v>485</v>
      </c>
      <c r="AL80" s="917"/>
      <c r="AM80" s="917"/>
      <c r="AN80" s="917"/>
      <c r="AO80" s="917"/>
      <c r="AP80" s="917" t="s">
        <v>578</v>
      </c>
      <c r="AQ80" s="917"/>
      <c r="AR80" s="917"/>
      <c r="AS80" s="917"/>
      <c r="AT80" s="917"/>
      <c r="AU80" s="917" t="s">
        <v>599</v>
      </c>
      <c r="AV80" s="917"/>
      <c r="AW80" s="917"/>
      <c r="AX80" s="917"/>
      <c r="AY80" s="917"/>
      <c r="AZ80" s="963"/>
      <c r="BA80" s="963"/>
      <c r="BB80" s="963"/>
      <c r="BC80" s="963"/>
      <c r="BD80" s="964"/>
      <c r="BE80" s="267"/>
      <c r="BF80" s="267"/>
      <c r="BG80" s="267"/>
      <c r="BH80" s="267"/>
      <c r="BI80" s="267"/>
      <c r="BJ80" s="267"/>
      <c r="BK80" s="267"/>
      <c r="BL80" s="267"/>
      <c r="BM80" s="267"/>
      <c r="BN80" s="267"/>
      <c r="BO80" s="267"/>
      <c r="BP80" s="267"/>
      <c r="BQ80" s="264">
        <v>74</v>
      </c>
      <c r="BR80" s="269"/>
      <c r="BS80" s="949"/>
      <c r="BT80" s="950"/>
      <c r="BU80" s="950"/>
      <c r="BV80" s="950"/>
      <c r="BW80" s="950"/>
      <c r="BX80" s="950"/>
      <c r="BY80" s="950"/>
      <c r="BZ80" s="950"/>
      <c r="CA80" s="950"/>
      <c r="CB80" s="950"/>
      <c r="CC80" s="950"/>
      <c r="CD80" s="950"/>
      <c r="CE80" s="950"/>
      <c r="CF80" s="950"/>
      <c r="CG80" s="951"/>
      <c r="CH80" s="946"/>
      <c r="CI80" s="947"/>
      <c r="CJ80" s="947"/>
      <c r="CK80" s="947"/>
      <c r="CL80" s="948"/>
      <c r="CM80" s="946"/>
      <c r="CN80" s="947"/>
      <c r="CO80" s="947"/>
      <c r="CP80" s="947"/>
      <c r="CQ80" s="948"/>
      <c r="CR80" s="946"/>
      <c r="CS80" s="947"/>
      <c r="CT80" s="947"/>
      <c r="CU80" s="947"/>
      <c r="CV80" s="948"/>
      <c r="CW80" s="946"/>
      <c r="CX80" s="947"/>
      <c r="CY80" s="947"/>
      <c r="CZ80" s="947"/>
      <c r="DA80" s="948"/>
      <c r="DB80" s="946"/>
      <c r="DC80" s="947"/>
      <c r="DD80" s="947"/>
      <c r="DE80" s="947"/>
      <c r="DF80" s="948"/>
      <c r="DG80" s="946"/>
      <c r="DH80" s="947"/>
      <c r="DI80" s="947"/>
      <c r="DJ80" s="947"/>
      <c r="DK80" s="948"/>
      <c r="DL80" s="946"/>
      <c r="DM80" s="947"/>
      <c r="DN80" s="947"/>
      <c r="DO80" s="947"/>
      <c r="DP80" s="948"/>
      <c r="DQ80" s="946"/>
      <c r="DR80" s="947"/>
      <c r="DS80" s="947"/>
      <c r="DT80" s="947"/>
      <c r="DU80" s="948"/>
      <c r="DV80" s="943"/>
      <c r="DW80" s="944"/>
      <c r="DX80" s="944"/>
      <c r="DY80" s="944"/>
      <c r="DZ80" s="945"/>
      <c r="EA80" s="248"/>
    </row>
    <row r="81" spans="1:131" s="249" customFormat="1" ht="26.25" customHeight="1">
      <c r="A81" s="263">
        <v>14</v>
      </c>
      <c r="B81" s="959" t="s">
        <v>590</v>
      </c>
      <c r="C81" s="960"/>
      <c r="D81" s="960"/>
      <c r="E81" s="960"/>
      <c r="F81" s="960"/>
      <c r="G81" s="960"/>
      <c r="H81" s="960"/>
      <c r="I81" s="960"/>
      <c r="J81" s="960"/>
      <c r="K81" s="960"/>
      <c r="L81" s="960"/>
      <c r="M81" s="960"/>
      <c r="N81" s="960"/>
      <c r="O81" s="960"/>
      <c r="P81" s="961"/>
      <c r="Q81" s="962">
        <v>370</v>
      </c>
      <c r="R81" s="917"/>
      <c r="S81" s="917"/>
      <c r="T81" s="917"/>
      <c r="U81" s="917"/>
      <c r="V81" s="917">
        <v>192</v>
      </c>
      <c r="W81" s="917"/>
      <c r="X81" s="917"/>
      <c r="Y81" s="917"/>
      <c r="Z81" s="917"/>
      <c r="AA81" s="917">
        <v>178</v>
      </c>
      <c r="AB81" s="917"/>
      <c r="AC81" s="917"/>
      <c r="AD81" s="917"/>
      <c r="AE81" s="917"/>
      <c r="AF81" s="917">
        <v>178</v>
      </c>
      <c r="AG81" s="917"/>
      <c r="AH81" s="917"/>
      <c r="AI81" s="917"/>
      <c r="AJ81" s="917"/>
      <c r="AK81" s="917" t="s">
        <v>600</v>
      </c>
      <c r="AL81" s="917"/>
      <c r="AM81" s="917"/>
      <c r="AN81" s="917"/>
      <c r="AO81" s="917"/>
      <c r="AP81" s="917" t="s">
        <v>600</v>
      </c>
      <c r="AQ81" s="917"/>
      <c r="AR81" s="917"/>
      <c r="AS81" s="917"/>
      <c r="AT81" s="917"/>
      <c r="AU81" s="917" t="s">
        <v>599</v>
      </c>
      <c r="AV81" s="917"/>
      <c r="AW81" s="917"/>
      <c r="AX81" s="917"/>
      <c r="AY81" s="917"/>
      <c r="AZ81" s="963"/>
      <c r="BA81" s="963"/>
      <c r="BB81" s="963"/>
      <c r="BC81" s="963"/>
      <c r="BD81" s="964"/>
      <c r="BE81" s="267"/>
      <c r="BF81" s="267"/>
      <c r="BG81" s="267"/>
      <c r="BH81" s="267"/>
      <c r="BI81" s="267"/>
      <c r="BJ81" s="267"/>
      <c r="BK81" s="267"/>
      <c r="BL81" s="267"/>
      <c r="BM81" s="267"/>
      <c r="BN81" s="267"/>
      <c r="BO81" s="267"/>
      <c r="BP81" s="267"/>
      <c r="BQ81" s="264">
        <v>75</v>
      </c>
      <c r="BR81" s="269"/>
      <c r="BS81" s="949"/>
      <c r="BT81" s="950"/>
      <c r="BU81" s="950"/>
      <c r="BV81" s="950"/>
      <c r="BW81" s="950"/>
      <c r="BX81" s="950"/>
      <c r="BY81" s="950"/>
      <c r="BZ81" s="950"/>
      <c r="CA81" s="950"/>
      <c r="CB81" s="950"/>
      <c r="CC81" s="950"/>
      <c r="CD81" s="950"/>
      <c r="CE81" s="950"/>
      <c r="CF81" s="950"/>
      <c r="CG81" s="951"/>
      <c r="CH81" s="946"/>
      <c r="CI81" s="947"/>
      <c r="CJ81" s="947"/>
      <c r="CK81" s="947"/>
      <c r="CL81" s="948"/>
      <c r="CM81" s="946"/>
      <c r="CN81" s="947"/>
      <c r="CO81" s="947"/>
      <c r="CP81" s="947"/>
      <c r="CQ81" s="948"/>
      <c r="CR81" s="946"/>
      <c r="CS81" s="947"/>
      <c r="CT81" s="947"/>
      <c r="CU81" s="947"/>
      <c r="CV81" s="948"/>
      <c r="CW81" s="946"/>
      <c r="CX81" s="947"/>
      <c r="CY81" s="947"/>
      <c r="CZ81" s="947"/>
      <c r="DA81" s="948"/>
      <c r="DB81" s="946"/>
      <c r="DC81" s="947"/>
      <c r="DD81" s="947"/>
      <c r="DE81" s="947"/>
      <c r="DF81" s="948"/>
      <c r="DG81" s="946"/>
      <c r="DH81" s="947"/>
      <c r="DI81" s="947"/>
      <c r="DJ81" s="947"/>
      <c r="DK81" s="948"/>
      <c r="DL81" s="946"/>
      <c r="DM81" s="947"/>
      <c r="DN81" s="947"/>
      <c r="DO81" s="947"/>
      <c r="DP81" s="948"/>
      <c r="DQ81" s="946"/>
      <c r="DR81" s="947"/>
      <c r="DS81" s="947"/>
      <c r="DT81" s="947"/>
      <c r="DU81" s="948"/>
      <c r="DV81" s="943"/>
      <c r="DW81" s="944"/>
      <c r="DX81" s="944"/>
      <c r="DY81" s="944"/>
      <c r="DZ81" s="945"/>
      <c r="EA81" s="248"/>
    </row>
    <row r="82" spans="1:131" s="249" customFormat="1" ht="26.25" customHeight="1">
      <c r="A82" s="263">
        <v>15</v>
      </c>
      <c r="B82" s="959"/>
      <c r="C82" s="960"/>
      <c r="D82" s="960"/>
      <c r="E82" s="960"/>
      <c r="F82" s="960"/>
      <c r="G82" s="960"/>
      <c r="H82" s="960"/>
      <c r="I82" s="960"/>
      <c r="J82" s="960"/>
      <c r="K82" s="960"/>
      <c r="L82" s="960"/>
      <c r="M82" s="960"/>
      <c r="N82" s="960"/>
      <c r="O82" s="960"/>
      <c r="P82" s="961"/>
      <c r="Q82" s="962"/>
      <c r="R82" s="917"/>
      <c r="S82" s="917"/>
      <c r="T82" s="917"/>
      <c r="U82" s="917"/>
      <c r="V82" s="917"/>
      <c r="W82" s="917"/>
      <c r="X82" s="917"/>
      <c r="Y82" s="917"/>
      <c r="Z82" s="917"/>
      <c r="AA82" s="917"/>
      <c r="AB82" s="917"/>
      <c r="AC82" s="917"/>
      <c r="AD82" s="917"/>
      <c r="AE82" s="917"/>
      <c r="AF82" s="917"/>
      <c r="AG82" s="917"/>
      <c r="AH82" s="917"/>
      <c r="AI82" s="917"/>
      <c r="AJ82" s="917"/>
      <c r="AK82" s="917"/>
      <c r="AL82" s="917"/>
      <c r="AM82" s="917"/>
      <c r="AN82" s="917"/>
      <c r="AO82" s="917"/>
      <c r="AP82" s="917"/>
      <c r="AQ82" s="917"/>
      <c r="AR82" s="917"/>
      <c r="AS82" s="917"/>
      <c r="AT82" s="917"/>
      <c r="AU82" s="917"/>
      <c r="AV82" s="917"/>
      <c r="AW82" s="917"/>
      <c r="AX82" s="917"/>
      <c r="AY82" s="917"/>
      <c r="AZ82" s="963"/>
      <c r="BA82" s="963"/>
      <c r="BB82" s="963"/>
      <c r="BC82" s="963"/>
      <c r="BD82" s="964"/>
      <c r="BE82" s="267"/>
      <c r="BF82" s="267"/>
      <c r="BG82" s="267"/>
      <c r="BH82" s="267"/>
      <c r="BI82" s="267"/>
      <c r="BJ82" s="267"/>
      <c r="BK82" s="267"/>
      <c r="BL82" s="267"/>
      <c r="BM82" s="267"/>
      <c r="BN82" s="267"/>
      <c r="BO82" s="267"/>
      <c r="BP82" s="267"/>
      <c r="BQ82" s="264">
        <v>76</v>
      </c>
      <c r="BR82" s="269"/>
      <c r="BS82" s="949"/>
      <c r="BT82" s="950"/>
      <c r="BU82" s="950"/>
      <c r="BV82" s="950"/>
      <c r="BW82" s="950"/>
      <c r="BX82" s="950"/>
      <c r="BY82" s="950"/>
      <c r="BZ82" s="950"/>
      <c r="CA82" s="950"/>
      <c r="CB82" s="950"/>
      <c r="CC82" s="950"/>
      <c r="CD82" s="950"/>
      <c r="CE82" s="950"/>
      <c r="CF82" s="950"/>
      <c r="CG82" s="951"/>
      <c r="CH82" s="946"/>
      <c r="CI82" s="947"/>
      <c r="CJ82" s="947"/>
      <c r="CK82" s="947"/>
      <c r="CL82" s="948"/>
      <c r="CM82" s="946"/>
      <c r="CN82" s="947"/>
      <c r="CO82" s="947"/>
      <c r="CP82" s="947"/>
      <c r="CQ82" s="948"/>
      <c r="CR82" s="946"/>
      <c r="CS82" s="947"/>
      <c r="CT82" s="947"/>
      <c r="CU82" s="947"/>
      <c r="CV82" s="948"/>
      <c r="CW82" s="946"/>
      <c r="CX82" s="947"/>
      <c r="CY82" s="947"/>
      <c r="CZ82" s="947"/>
      <c r="DA82" s="948"/>
      <c r="DB82" s="946"/>
      <c r="DC82" s="947"/>
      <c r="DD82" s="947"/>
      <c r="DE82" s="947"/>
      <c r="DF82" s="948"/>
      <c r="DG82" s="946"/>
      <c r="DH82" s="947"/>
      <c r="DI82" s="947"/>
      <c r="DJ82" s="947"/>
      <c r="DK82" s="948"/>
      <c r="DL82" s="946"/>
      <c r="DM82" s="947"/>
      <c r="DN82" s="947"/>
      <c r="DO82" s="947"/>
      <c r="DP82" s="948"/>
      <c r="DQ82" s="946"/>
      <c r="DR82" s="947"/>
      <c r="DS82" s="947"/>
      <c r="DT82" s="947"/>
      <c r="DU82" s="948"/>
      <c r="DV82" s="943"/>
      <c r="DW82" s="944"/>
      <c r="DX82" s="944"/>
      <c r="DY82" s="944"/>
      <c r="DZ82" s="945"/>
      <c r="EA82" s="248"/>
    </row>
    <row r="83" spans="1:131" s="249" customFormat="1" ht="26.25" customHeight="1">
      <c r="A83" s="263">
        <v>16</v>
      </c>
      <c r="B83" s="959"/>
      <c r="C83" s="960"/>
      <c r="D83" s="960"/>
      <c r="E83" s="960"/>
      <c r="F83" s="960"/>
      <c r="G83" s="960"/>
      <c r="H83" s="960"/>
      <c r="I83" s="960"/>
      <c r="J83" s="960"/>
      <c r="K83" s="960"/>
      <c r="L83" s="960"/>
      <c r="M83" s="960"/>
      <c r="N83" s="960"/>
      <c r="O83" s="960"/>
      <c r="P83" s="961"/>
      <c r="Q83" s="962"/>
      <c r="R83" s="917"/>
      <c r="S83" s="917"/>
      <c r="T83" s="917"/>
      <c r="U83" s="917"/>
      <c r="V83" s="917"/>
      <c r="W83" s="917"/>
      <c r="X83" s="917"/>
      <c r="Y83" s="917"/>
      <c r="Z83" s="917"/>
      <c r="AA83" s="917"/>
      <c r="AB83" s="917"/>
      <c r="AC83" s="917"/>
      <c r="AD83" s="917"/>
      <c r="AE83" s="917"/>
      <c r="AF83" s="917"/>
      <c r="AG83" s="917"/>
      <c r="AH83" s="917"/>
      <c r="AI83" s="917"/>
      <c r="AJ83" s="917"/>
      <c r="AK83" s="917"/>
      <c r="AL83" s="917"/>
      <c r="AM83" s="917"/>
      <c r="AN83" s="917"/>
      <c r="AO83" s="917"/>
      <c r="AP83" s="917"/>
      <c r="AQ83" s="917"/>
      <c r="AR83" s="917"/>
      <c r="AS83" s="917"/>
      <c r="AT83" s="917"/>
      <c r="AU83" s="917"/>
      <c r="AV83" s="917"/>
      <c r="AW83" s="917"/>
      <c r="AX83" s="917"/>
      <c r="AY83" s="917"/>
      <c r="AZ83" s="963"/>
      <c r="BA83" s="963"/>
      <c r="BB83" s="963"/>
      <c r="BC83" s="963"/>
      <c r="BD83" s="964"/>
      <c r="BE83" s="267"/>
      <c r="BF83" s="267"/>
      <c r="BG83" s="267"/>
      <c r="BH83" s="267"/>
      <c r="BI83" s="267"/>
      <c r="BJ83" s="267"/>
      <c r="BK83" s="267"/>
      <c r="BL83" s="267"/>
      <c r="BM83" s="267"/>
      <c r="BN83" s="267"/>
      <c r="BO83" s="267"/>
      <c r="BP83" s="267"/>
      <c r="BQ83" s="264">
        <v>77</v>
      </c>
      <c r="BR83" s="269"/>
      <c r="BS83" s="949"/>
      <c r="BT83" s="950"/>
      <c r="BU83" s="950"/>
      <c r="BV83" s="950"/>
      <c r="BW83" s="950"/>
      <c r="BX83" s="950"/>
      <c r="BY83" s="950"/>
      <c r="BZ83" s="950"/>
      <c r="CA83" s="950"/>
      <c r="CB83" s="950"/>
      <c r="CC83" s="950"/>
      <c r="CD83" s="950"/>
      <c r="CE83" s="950"/>
      <c r="CF83" s="950"/>
      <c r="CG83" s="951"/>
      <c r="CH83" s="946"/>
      <c r="CI83" s="947"/>
      <c r="CJ83" s="947"/>
      <c r="CK83" s="947"/>
      <c r="CL83" s="948"/>
      <c r="CM83" s="946"/>
      <c r="CN83" s="947"/>
      <c r="CO83" s="947"/>
      <c r="CP83" s="947"/>
      <c r="CQ83" s="948"/>
      <c r="CR83" s="946"/>
      <c r="CS83" s="947"/>
      <c r="CT83" s="947"/>
      <c r="CU83" s="947"/>
      <c r="CV83" s="948"/>
      <c r="CW83" s="946"/>
      <c r="CX83" s="947"/>
      <c r="CY83" s="947"/>
      <c r="CZ83" s="947"/>
      <c r="DA83" s="948"/>
      <c r="DB83" s="946"/>
      <c r="DC83" s="947"/>
      <c r="DD83" s="947"/>
      <c r="DE83" s="947"/>
      <c r="DF83" s="948"/>
      <c r="DG83" s="946"/>
      <c r="DH83" s="947"/>
      <c r="DI83" s="947"/>
      <c r="DJ83" s="947"/>
      <c r="DK83" s="948"/>
      <c r="DL83" s="946"/>
      <c r="DM83" s="947"/>
      <c r="DN83" s="947"/>
      <c r="DO83" s="947"/>
      <c r="DP83" s="948"/>
      <c r="DQ83" s="946"/>
      <c r="DR83" s="947"/>
      <c r="DS83" s="947"/>
      <c r="DT83" s="947"/>
      <c r="DU83" s="948"/>
      <c r="DV83" s="943"/>
      <c r="DW83" s="944"/>
      <c r="DX83" s="944"/>
      <c r="DY83" s="944"/>
      <c r="DZ83" s="945"/>
      <c r="EA83" s="248"/>
    </row>
    <row r="84" spans="1:131" s="249" customFormat="1" ht="26.25" customHeight="1">
      <c r="A84" s="263">
        <v>17</v>
      </c>
      <c r="B84" s="959"/>
      <c r="C84" s="960"/>
      <c r="D84" s="960"/>
      <c r="E84" s="960"/>
      <c r="F84" s="960"/>
      <c r="G84" s="960"/>
      <c r="H84" s="960"/>
      <c r="I84" s="960"/>
      <c r="J84" s="960"/>
      <c r="K84" s="960"/>
      <c r="L84" s="960"/>
      <c r="M84" s="960"/>
      <c r="N84" s="960"/>
      <c r="O84" s="960"/>
      <c r="P84" s="961"/>
      <c r="Q84" s="962"/>
      <c r="R84" s="917"/>
      <c r="S84" s="917"/>
      <c r="T84" s="917"/>
      <c r="U84" s="917"/>
      <c r="V84" s="917"/>
      <c r="W84" s="917"/>
      <c r="X84" s="917"/>
      <c r="Y84" s="917"/>
      <c r="Z84" s="917"/>
      <c r="AA84" s="917"/>
      <c r="AB84" s="917"/>
      <c r="AC84" s="917"/>
      <c r="AD84" s="917"/>
      <c r="AE84" s="917"/>
      <c r="AF84" s="917"/>
      <c r="AG84" s="917"/>
      <c r="AH84" s="917"/>
      <c r="AI84" s="917"/>
      <c r="AJ84" s="917"/>
      <c r="AK84" s="917"/>
      <c r="AL84" s="917"/>
      <c r="AM84" s="917"/>
      <c r="AN84" s="917"/>
      <c r="AO84" s="917"/>
      <c r="AP84" s="917"/>
      <c r="AQ84" s="917"/>
      <c r="AR84" s="917"/>
      <c r="AS84" s="917"/>
      <c r="AT84" s="917"/>
      <c r="AU84" s="917"/>
      <c r="AV84" s="917"/>
      <c r="AW84" s="917"/>
      <c r="AX84" s="917"/>
      <c r="AY84" s="917"/>
      <c r="AZ84" s="963"/>
      <c r="BA84" s="963"/>
      <c r="BB84" s="963"/>
      <c r="BC84" s="963"/>
      <c r="BD84" s="964"/>
      <c r="BE84" s="267"/>
      <c r="BF84" s="267"/>
      <c r="BG84" s="267"/>
      <c r="BH84" s="267"/>
      <c r="BI84" s="267"/>
      <c r="BJ84" s="267"/>
      <c r="BK84" s="267"/>
      <c r="BL84" s="267"/>
      <c r="BM84" s="267"/>
      <c r="BN84" s="267"/>
      <c r="BO84" s="267"/>
      <c r="BP84" s="267"/>
      <c r="BQ84" s="264">
        <v>78</v>
      </c>
      <c r="BR84" s="269"/>
      <c r="BS84" s="949"/>
      <c r="BT84" s="950"/>
      <c r="BU84" s="950"/>
      <c r="BV84" s="950"/>
      <c r="BW84" s="950"/>
      <c r="BX84" s="950"/>
      <c r="BY84" s="950"/>
      <c r="BZ84" s="950"/>
      <c r="CA84" s="950"/>
      <c r="CB84" s="950"/>
      <c r="CC84" s="950"/>
      <c r="CD84" s="950"/>
      <c r="CE84" s="950"/>
      <c r="CF84" s="950"/>
      <c r="CG84" s="951"/>
      <c r="CH84" s="946"/>
      <c r="CI84" s="947"/>
      <c r="CJ84" s="947"/>
      <c r="CK84" s="947"/>
      <c r="CL84" s="948"/>
      <c r="CM84" s="946"/>
      <c r="CN84" s="947"/>
      <c r="CO84" s="947"/>
      <c r="CP84" s="947"/>
      <c r="CQ84" s="948"/>
      <c r="CR84" s="946"/>
      <c r="CS84" s="947"/>
      <c r="CT84" s="947"/>
      <c r="CU84" s="947"/>
      <c r="CV84" s="948"/>
      <c r="CW84" s="946"/>
      <c r="CX84" s="947"/>
      <c r="CY84" s="947"/>
      <c r="CZ84" s="947"/>
      <c r="DA84" s="948"/>
      <c r="DB84" s="946"/>
      <c r="DC84" s="947"/>
      <c r="DD84" s="947"/>
      <c r="DE84" s="947"/>
      <c r="DF84" s="948"/>
      <c r="DG84" s="946"/>
      <c r="DH84" s="947"/>
      <c r="DI84" s="947"/>
      <c r="DJ84" s="947"/>
      <c r="DK84" s="948"/>
      <c r="DL84" s="946"/>
      <c r="DM84" s="947"/>
      <c r="DN84" s="947"/>
      <c r="DO84" s="947"/>
      <c r="DP84" s="948"/>
      <c r="DQ84" s="946"/>
      <c r="DR84" s="947"/>
      <c r="DS84" s="947"/>
      <c r="DT84" s="947"/>
      <c r="DU84" s="948"/>
      <c r="DV84" s="943"/>
      <c r="DW84" s="944"/>
      <c r="DX84" s="944"/>
      <c r="DY84" s="944"/>
      <c r="DZ84" s="945"/>
      <c r="EA84" s="248"/>
    </row>
    <row r="85" spans="1:131" s="249" customFormat="1" ht="26.25" customHeight="1">
      <c r="A85" s="263">
        <v>18</v>
      </c>
      <c r="B85" s="959"/>
      <c r="C85" s="960"/>
      <c r="D85" s="960"/>
      <c r="E85" s="960"/>
      <c r="F85" s="960"/>
      <c r="G85" s="960"/>
      <c r="H85" s="960"/>
      <c r="I85" s="960"/>
      <c r="J85" s="960"/>
      <c r="K85" s="960"/>
      <c r="L85" s="960"/>
      <c r="M85" s="960"/>
      <c r="N85" s="960"/>
      <c r="O85" s="960"/>
      <c r="P85" s="961"/>
      <c r="Q85" s="962"/>
      <c r="R85" s="917"/>
      <c r="S85" s="917"/>
      <c r="T85" s="917"/>
      <c r="U85" s="917"/>
      <c r="V85" s="917"/>
      <c r="W85" s="917"/>
      <c r="X85" s="917"/>
      <c r="Y85" s="917"/>
      <c r="Z85" s="917"/>
      <c r="AA85" s="917"/>
      <c r="AB85" s="917"/>
      <c r="AC85" s="917"/>
      <c r="AD85" s="917"/>
      <c r="AE85" s="917"/>
      <c r="AF85" s="917"/>
      <c r="AG85" s="917"/>
      <c r="AH85" s="917"/>
      <c r="AI85" s="917"/>
      <c r="AJ85" s="917"/>
      <c r="AK85" s="917"/>
      <c r="AL85" s="917"/>
      <c r="AM85" s="917"/>
      <c r="AN85" s="917"/>
      <c r="AO85" s="917"/>
      <c r="AP85" s="917"/>
      <c r="AQ85" s="917"/>
      <c r="AR85" s="917"/>
      <c r="AS85" s="917"/>
      <c r="AT85" s="917"/>
      <c r="AU85" s="917"/>
      <c r="AV85" s="917"/>
      <c r="AW85" s="917"/>
      <c r="AX85" s="917"/>
      <c r="AY85" s="917"/>
      <c r="AZ85" s="963"/>
      <c r="BA85" s="963"/>
      <c r="BB85" s="963"/>
      <c r="BC85" s="963"/>
      <c r="BD85" s="964"/>
      <c r="BE85" s="267"/>
      <c r="BF85" s="267"/>
      <c r="BG85" s="267"/>
      <c r="BH85" s="267"/>
      <c r="BI85" s="267"/>
      <c r="BJ85" s="267"/>
      <c r="BK85" s="267"/>
      <c r="BL85" s="267"/>
      <c r="BM85" s="267"/>
      <c r="BN85" s="267"/>
      <c r="BO85" s="267"/>
      <c r="BP85" s="267"/>
      <c r="BQ85" s="264">
        <v>79</v>
      </c>
      <c r="BR85" s="269"/>
      <c r="BS85" s="949"/>
      <c r="BT85" s="950"/>
      <c r="BU85" s="950"/>
      <c r="BV85" s="950"/>
      <c r="BW85" s="950"/>
      <c r="BX85" s="950"/>
      <c r="BY85" s="950"/>
      <c r="BZ85" s="950"/>
      <c r="CA85" s="950"/>
      <c r="CB85" s="950"/>
      <c r="CC85" s="950"/>
      <c r="CD85" s="950"/>
      <c r="CE85" s="950"/>
      <c r="CF85" s="950"/>
      <c r="CG85" s="951"/>
      <c r="CH85" s="946"/>
      <c r="CI85" s="947"/>
      <c r="CJ85" s="947"/>
      <c r="CK85" s="947"/>
      <c r="CL85" s="948"/>
      <c r="CM85" s="946"/>
      <c r="CN85" s="947"/>
      <c r="CO85" s="947"/>
      <c r="CP85" s="947"/>
      <c r="CQ85" s="948"/>
      <c r="CR85" s="946"/>
      <c r="CS85" s="947"/>
      <c r="CT85" s="947"/>
      <c r="CU85" s="947"/>
      <c r="CV85" s="948"/>
      <c r="CW85" s="946"/>
      <c r="CX85" s="947"/>
      <c r="CY85" s="947"/>
      <c r="CZ85" s="947"/>
      <c r="DA85" s="948"/>
      <c r="DB85" s="946"/>
      <c r="DC85" s="947"/>
      <c r="DD85" s="947"/>
      <c r="DE85" s="947"/>
      <c r="DF85" s="948"/>
      <c r="DG85" s="946"/>
      <c r="DH85" s="947"/>
      <c r="DI85" s="947"/>
      <c r="DJ85" s="947"/>
      <c r="DK85" s="948"/>
      <c r="DL85" s="946"/>
      <c r="DM85" s="947"/>
      <c r="DN85" s="947"/>
      <c r="DO85" s="947"/>
      <c r="DP85" s="948"/>
      <c r="DQ85" s="946"/>
      <c r="DR85" s="947"/>
      <c r="DS85" s="947"/>
      <c r="DT85" s="947"/>
      <c r="DU85" s="948"/>
      <c r="DV85" s="943"/>
      <c r="DW85" s="944"/>
      <c r="DX85" s="944"/>
      <c r="DY85" s="944"/>
      <c r="DZ85" s="945"/>
      <c r="EA85" s="248"/>
    </row>
    <row r="86" spans="1:131" s="249" customFormat="1" ht="26.25" customHeight="1">
      <c r="A86" s="263">
        <v>19</v>
      </c>
      <c r="B86" s="959"/>
      <c r="C86" s="960"/>
      <c r="D86" s="960"/>
      <c r="E86" s="960"/>
      <c r="F86" s="960"/>
      <c r="G86" s="960"/>
      <c r="H86" s="960"/>
      <c r="I86" s="960"/>
      <c r="J86" s="960"/>
      <c r="K86" s="960"/>
      <c r="L86" s="960"/>
      <c r="M86" s="960"/>
      <c r="N86" s="960"/>
      <c r="O86" s="960"/>
      <c r="P86" s="961"/>
      <c r="Q86" s="962"/>
      <c r="R86" s="917"/>
      <c r="S86" s="917"/>
      <c r="T86" s="917"/>
      <c r="U86" s="917"/>
      <c r="V86" s="917"/>
      <c r="W86" s="917"/>
      <c r="X86" s="917"/>
      <c r="Y86" s="917"/>
      <c r="Z86" s="917"/>
      <c r="AA86" s="917"/>
      <c r="AB86" s="917"/>
      <c r="AC86" s="917"/>
      <c r="AD86" s="917"/>
      <c r="AE86" s="917"/>
      <c r="AF86" s="917"/>
      <c r="AG86" s="917"/>
      <c r="AH86" s="917"/>
      <c r="AI86" s="917"/>
      <c r="AJ86" s="917"/>
      <c r="AK86" s="917"/>
      <c r="AL86" s="917"/>
      <c r="AM86" s="917"/>
      <c r="AN86" s="917"/>
      <c r="AO86" s="917"/>
      <c r="AP86" s="917"/>
      <c r="AQ86" s="917"/>
      <c r="AR86" s="917"/>
      <c r="AS86" s="917"/>
      <c r="AT86" s="917"/>
      <c r="AU86" s="917"/>
      <c r="AV86" s="917"/>
      <c r="AW86" s="917"/>
      <c r="AX86" s="917"/>
      <c r="AY86" s="917"/>
      <c r="AZ86" s="963"/>
      <c r="BA86" s="963"/>
      <c r="BB86" s="963"/>
      <c r="BC86" s="963"/>
      <c r="BD86" s="964"/>
      <c r="BE86" s="267"/>
      <c r="BF86" s="267"/>
      <c r="BG86" s="267"/>
      <c r="BH86" s="267"/>
      <c r="BI86" s="267"/>
      <c r="BJ86" s="267"/>
      <c r="BK86" s="267"/>
      <c r="BL86" s="267"/>
      <c r="BM86" s="267"/>
      <c r="BN86" s="267"/>
      <c r="BO86" s="267"/>
      <c r="BP86" s="267"/>
      <c r="BQ86" s="264">
        <v>80</v>
      </c>
      <c r="BR86" s="269"/>
      <c r="BS86" s="949"/>
      <c r="BT86" s="950"/>
      <c r="BU86" s="950"/>
      <c r="BV86" s="950"/>
      <c r="BW86" s="950"/>
      <c r="BX86" s="950"/>
      <c r="BY86" s="950"/>
      <c r="BZ86" s="950"/>
      <c r="CA86" s="950"/>
      <c r="CB86" s="950"/>
      <c r="CC86" s="950"/>
      <c r="CD86" s="950"/>
      <c r="CE86" s="950"/>
      <c r="CF86" s="950"/>
      <c r="CG86" s="951"/>
      <c r="CH86" s="946"/>
      <c r="CI86" s="947"/>
      <c r="CJ86" s="947"/>
      <c r="CK86" s="947"/>
      <c r="CL86" s="948"/>
      <c r="CM86" s="946"/>
      <c r="CN86" s="947"/>
      <c r="CO86" s="947"/>
      <c r="CP86" s="947"/>
      <c r="CQ86" s="948"/>
      <c r="CR86" s="946"/>
      <c r="CS86" s="947"/>
      <c r="CT86" s="947"/>
      <c r="CU86" s="947"/>
      <c r="CV86" s="948"/>
      <c r="CW86" s="946"/>
      <c r="CX86" s="947"/>
      <c r="CY86" s="947"/>
      <c r="CZ86" s="947"/>
      <c r="DA86" s="948"/>
      <c r="DB86" s="946"/>
      <c r="DC86" s="947"/>
      <c r="DD86" s="947"/>
      <c r="DE86" s="947"/>
      <c r="DF86" s="948"/>
      <c r="DG86" s="946"/>
      <c r="DH86" s="947"/>
      <c r="DI86" s="947"/>
      <c r="DJ86" s="947"/>
      <c r="DK86" s="948"/>
      <c r="DL86" s="946"/>
      <c r="DM86" s="947"/>
      <c r="DN86" s="947"/>
      <c r="DO86" s="947"/>
      <c r="DP86" s="948"/>
      <c r="DQ86" s="946"/>
      <c r="DR86" s="947"/>
      <c r="DS86" s="947"/>
      <c r="DT86" s="947"/>
      <c r="DU86" s="948"/>
      <c r="DV86" s="943"/>
      <c r="DW86" s="944"/>
      <c r="DX86" s="944"/>
      <c r="DY86" s="944"/>
      <c r="DZ86" s="945"/>
      <c r="EA86" s="248"/>
    </row>
    <row r="87" spans="1:131" s="249" customFormat="1" ht="26.25" customHeight="1">
      <c r="A87" s="271">
        <v>20</v>
      </c>
      <c r="B87" s="968"/>
      <c r="C87" s="969"/>
      <c r="D87" s="969"/>
      <c r="E87" s="969"/>
      <c r="F87" s="969"/>
      <c r="G87" s="969"/>
      <c r="H87" s="969"/>
      <c r="I87" s="969"/>
      <c r="J87" s="969"/>
      <c r="K87" s="969"/>
      <c r="L87" s="969"/>
      <c r="M87" s="969"/>
      <c r="N87" s="969"/>
      <c r="O87" s="969"/>
      <c r="P87" s="970"/>
      <c r="Q87" s="971"/>
      <c r="R87" s="972"/>
      <c r="S87" s="972"/>
      <c r="T87" s="972"/>
      <c r="U87" s="972"/>
      <c r="V87" s="972"/>
      <c r="W87" s="972"/>
      <c r="X87" s="972"/>
      <c r="Y87" s="972"/>
      <c r="Z87" s="972"/>
      <c r="AA87" s="972"/>
      <c r="AB87" s="972"/>
      <c r="AC87" s="972"/>
      <c r="AD87" s="972"/>
      <c r="AE87" s="972"/>
      <c r="AF87" s="972"/>
      <c r="AG87" s="972"/>
      <c r="AH87" s="972"/>
      <c r="AI87" s="972"/>
      <c r="AJ87" s="972"/>
      <c r="AK87" s="972"/>
      <c r="AL87" s="972"/>
      <c r="AM87" s="972"/>
      <c r="AN87" s="972"/>
      <c r="AO87" s="972"/>
      <c r="AP87" s="972"/>
      <c r="AQ87" s="972"/>
      <c r="AR87" s="972"/>
      <c r="AS87" s="972"/>
      <c r="AT87" s="972"/>
      <c r="AU87" s="972"/>
      <c r="AV87" s="972"/>
      <c r="AW87" s="972"/>
      <c r="AX87" s="972"/>
      <c r="AY87" s="972"/>
      <c r="AZ87" s="973"/>
      <c r="BA87" s="973"/>
      <c r="BB87" s="973"/>
      <c r="BC87" s="973"/>
      <c r="BD87" s="974"/>
      <c r="BE87" s="267"/>
      <c r="BF87" s="267"/>
      <c r="BG87" s="267"/>
      <c r="BH87" s="267"/>
      <c r="BI87" s="267"/>
      <c r="BJ87" s="267"/>
      <c r="BK87" s="267"/>
      <c r="BL87" s="267"/>
      <c r="BM87" s="267"/>
      <c r="BN87" s="267"/>
      <c r="BO87" s="267"/>
      <c r="BP87" s="267"/>
      <c r="BQ87" s="264">
        <v>81</v>
      </c>
      <c r="BR87" s="269"/>
      <c r="BS87" s="949"/>
      <c r="BT87" s="950"/>
      <c r="BU87" s="950"/>
      <c r="BV87" s="950"/>
      <c r="BW87" s="950"/>
      <c r="BX87" s="950"/>
      <c r="BY87" s="950"/>
      <c r="BZ87" s="950"/>
      <c r="CA87" s="950"/>
      <c r="CB87" s="950"/>
      <c r="CC87" s="950"/>
      <c r="CD87" s="950"/>
      <c r="CE87" s="950"/>
      <c r="CF87" s="950"/>
      <c r="CG87" s="951"/>
      <c r="CH87" s="946"/>
      <c r="CI87" s="947"/>
      <c r="CJ87" s="947"/>
      <c r="CK87" s="947"/>
      <c r="CL87" s="948"/>
      <c r="CM87" s="946"/>
      <c r="CN87" s="947"/>
      <c r="CO87" s="947"/>
      <c r="CP87" s="947"/>
      <c r="CQ87" s="948"/>
      <c r="CR87" s="946"/>
      <c r="CS87" s="947"/>
      <c r="CT87" s="947"/>
      <c r="CU87" s="947"/>
      <c r="CV87" s="948"/>
      <c r="CW87" s="946"/>
      <c r="CX87" s="947"/>
      <c r="CY87" s="947"/>
      <c r="CZ87" s="947"/>
      <c r="DA87" s="948"/>
      <c r="DB87" s="946"/>
      <c r="DC87" s="947"/>
      <c r="DD87" s="947"/>
      <c r="DE87" s="947"/>
      <c r="DF87" s="948"/>
      <c r="DG87" s="946"/>
      <c r="DH87" s="947"/>
      <c r="DI87" s="947"/>
      <c r="DJ87" s="947"/>
      <c r="DK87" s="948"/>
      <c r="DL87" s="946"/>
      <c r="DM87" s="947"/>
      <c r="DN87" s="947"/>
      <c r="DO87" s="947"/>
      <c r="DP87" s="948"/>
      <c r="DQ87" s="946"/>
      <c r="DR87" s="947"/>
      <c r="DS87" s="947"/>
      <c r="DT87" s="947"/>
      <c r="DU87" s="948"/>
      <c r="DV87" s="943"/>
      <c r="DW87" s="944"/>
      <c r="DX87" s="944"/>
      <c r="DY87" s="944"/>
      <c r="DZ87" s="945"/>
      <c r="EA87" s="248"/>
    </row>
    <row r="88" spans="1:131" s="249" customFormat="1" ht="26.25" customHeight="1" thickBot="1">
      <c r="A88" s="266" t="s">
        <v>392</v>
      </c>
      <c r="B88" s="876" t="s">
        <v>423</v>
      </c>
      <c r="C88" s="877"/>
      <c r="D88" s="877"/>
      <c r="E88" s="877"/>
      <c r="F88" s="877"/>
      <c r="G88" s="877"/>
      <c r="H88" s="877"/>
      <c r="I88" s="877"/>
      <c r="J88" s="877"/>
      <c r="K88" s="877"/>
      <c r="L88" s="877"/>
      <c r="M88" s="877"/>
      <c r="N88" s="877"/>
      <c r="O88" s="877"/>
      <c r="P88" s="878"/>
      <c r="Q88" s="924"/>
      <c r="R88" s="925"/>
      <c r="S88" s="925"/>
      <c r="T88" s="925"/>
      <c r="U88" s="925"/>
      <c r="V88" s="925"/>
      <c r="W88" s="925"/>
      <c r="X88" s="925"/>
      <c r="Y88" s="925"/>
      <c r="Z88" s="925"/>
      <c r="AA88" s="925"/>
      <c r="AB88" s="925"/>
      <c r="AC88" s="925"/>
      <c r="AD88" s="925"/>
      <c r="AE88" s="925"/>
      <c r="AF88" s="928">
        <v>20141</v>
      </c>
      <c r="AG88" s="928"/>
      <c r="AH88" s="928"/>
      <c r="AI88" s="928"/>
      <c r="AJ88" s="928"/>
      <c r="AK88" s="925"/>
      <c r="AL88" s="925"/>
      <c r="AM88" s="925"/>
      <c r="AN88" s="925"/>
      <c r="AO88" s="925"/>
      <c r="AP88" s="928">
        <v>2658</v>
      </c>
      <c r="AQ88" s="928"/>
      <c r="AR88" s="928"/>
      <c r="AS88" s="928"/>
      <c r="AT88" s="928"/>
      <c r="AU88" s="928">
        <v>2342</v>
      </c>
      <c r="AV88" s="928"/>
      <c r="AW88" s="928"/>
      <c r="AX88" s="928"/>
      <c r="AY88" s="928"/>
      <c r="AZ88" s="933"/>
      <c r="BA88" s="933"/>
      <c r="BB88" s="933"/>
      <c r="BC88" s="933"/>
      <c r="BD88" s="934"/>
      <c r="BE88" s="267"/>
      <c r="BF88" s="267"/>
      <c r="BG88" s="267"/>
      <c r="BH88" s="267"/>
      <c r="BI88" s="267"/>
      <c r="BJ88" s="267"/>
      <c r="BK88" s="267"/>
      <c r="BL88" s="267"/>
      <c r="BM88" s="267"/>
      <c r="BN88" s="267"/>
      <c r="BO88" s="267"/>
      <c r="BP88" s="267"/>
      <c r="BQ88" s="264">
        <v>82</v>
      </c>
      <c r="BR88" s="269"/>
      <c r="BS88" s="949"/>
      <c r="BT88" s="950"/>
      <c r="BU88" s="950"/>
      <c r="BV88" s="950"/>
      <c r="BW88" s="950"/>
      <c r="BX88" s="950"/>
      <c r="BY88" s="950"/>
      <c r="BZ88" s="950"/>
      <c r="CA88" s="950"/>
      <c r="CB88" s="950"/>
      <c r="CC88" s="950"/>
      <c r="CD88" s="950"/>
      <c r="CE88" s="950"/>
      <c r="CF88" s="950"/>
      <c r="CG88" s="951"/>
      <c r="CH88" s="946"/>
      <c r="CI88" s="947"/>
      <c r="CJ88" s="947"/>
      <c r="CK88" s="947"/>
      <c r="CL88" s="948"/>
      <c r="CM88" s="946"/>
      <c r="CN88" s="947"/>
      <c r="CO88" s="947"/>
      <c r="CP88" s="947"/>
      <c r="CQ88" s="948"/>
      <c r="CR88" s="946"/>
      <c r="CS88" s="947"/>
      <c r="CT88" s="947"/>
      <c r="CU88" s="947"/>
      <c r="CV88" s="948"/>
      <c r="CW88" s="946"/>
      <c r="CX88" s="947"/>
      <c r="CY88" s="947"/>
      <c r="CZ88" s="947"/>
      <c r="DA88" s="948"/>
      <c r="DB88" s="946"/>
      <c r="DC88" s="947"/>
      <c r="DD88" s="947"/>
      <c r="DE88" s="947"/>
      <c r="DF88" s="948"/>
      <c r="DG88" s="946"/>
      <c r="DH88" s="947"/>
      <c r="DI88" s="947"/>
      <c r="DJ88" s="947"/>
      <c r="DK88" s="948"/>
      <c r="DL88" s="946"/>
      <c r="DM88" s="947"/>
      <c r="DN88" s="947"/>
      <c r="DO88" s="947"/>
      <c r="DP88" s="948"/>
      <c r="DQ88" s="946"/>
      <c r="DR88" s="947"/>
      <c r="DS88" s="947"/>
      <c r="DT88" s="947"/>
      <c r="DU88" s="948"/>
      <c r="DV88" s="943"/>
      <c r="DW88" s="944"/>
      <c r="DX88" s="944"/>
      <c r="DY88" s="944"/>
      <c r="DZ88" s="945"/>
      <c r="EA88" s="248"/>
    </row>
    <row r="89" spans="1:131" s="249" customFormat="1" ht="26.25" hidden="1" customHeight="1">
      <c r="A89" s="272"/>
      <c r="B89" s="273"/>
      <c r="C89" s="273"/>
      <c r="D89" s="273"/>
      <c r="E89" s="273"/>
      <c r="F89" s="273"/>
      <c r="G89" s="273"/>
      <c r="H89" s="273"/>
      <c r="I89" s="273"/>
      <c r="J89" s="273"/>
      <c r="K89" s="273"/>
      <c r="L89" s="273"/>
      <c r="M89" s="273"/>
      <c r="N89" s="273"/>
      <c r="O89" s="273"/>
      <c r="P89" s="273"/>
      <c r="Q89" s="274"/>
      <c r="R89" s="274"/>
      <c r="S89" s="274"/>
      <c r="T89" s="274"/>
      <c r="U89" s="274"/>
      <c r="V89" s="274"/>
      <c r="W89" s="274"/>
      <c r="X89" s="274"/>
      <c r="Y89" s="274"/>
      <c r="Z89" s="274"/>
      <c r="AA89" s="274"/>
      <c r="AB89" s="274"/>
      <c r="AC89" s="274"/>
      <c r="AD89" s="274"/>
      <c r="AE89" s="274"/>
      <c r="AF89" s="274"/>
      <c r="AG89" s="274"/>
      <c r="AH89" s="274"/>
      <c r="AI89" s="274"/>
      <c r="AJ89" s="274"/>
      <c r="AK89" s="274"/>
      <c r="AL89" s="274"/>
      <c r="AM89" s="274"/>
      <c r="AN89" s="274"/>
      <c r="AO89" s="274"/>
      <c r="AP89" s="274"/>
      <c r="AQ89" s="274"/>
      <c r="AR89" s="274"/>
      <c r="AS89" s="274"/>
      <c r="AT89" s="274"/>
      <c r="AU89" s="274"/>
      <c r="AV89" s="274"/>
      <c r="AW89" s="274"/>
      <c r="AX89" s="274"/>
      <c r="AY89" s="274"/>
      <c r="AZ89" s="275"/>
      <c r="BA89" s="275"/>
      <c r="BB89" s="275"/>
      <c r="BC89" s="275"/>
      <c r="BD89" s="275"/>
      <c r="BE89" s="267"/>
      <c r="BF89" s="267"/>
      <c r="BG89" s="267"/>
      <c r="BH89" s="267"/>
      <c r="BI89" s="267"/>
      <c r="BJ89" s="267"/>
      <c r="BK89" s="267"/>
      <c r="BL89" s="267"/>
      <c r="BM89" s="267"/>
      <c r="BN89" s="267"/>
      <c r="BO89" s="267"/>
      <c r="BP89" s="267"/>
      <c r="BQ89" s="264">
        <v>83</v>
      </c>
      <c r="BR89" s="269"/>
      <c r="BS89" s="949"/>
      <c r="BT89" s="950"/>
      <c r="BU89" s="950"/>
      <c r="BV89" s="950"/>
      <c r="BW89" s="950"/>
      <c r="BX89" s="950"/>
      <c r="BY89" s="950"/>
      <c r="BZ89" s="950"/>
      <c r="CA89" s="950"/>
      <c r="CB89" s="950"/>
      <c r="CC89" s="950"/>
      <c r="CD89" s="950"/>
      <c r="CE89" s="950"/>
      <c r="CF89" s="950"/>
      <c r="CG89" s="951"/>
      <c r="CH89" s="946"/>
      <c r="CI89" s="947"/>
      <c r="CJ89" s="947"/>
      <c r="CK89" s="947"/>
      <c r="CL89" s="948"/>
      <c r="CM89" s="946"/>
      <c r="CN89" s="947"/>
      <c r="CO89" s="947"/>
      <c r="CP89" s="947"/>
      <c r="CQ89" s="948"/>
      <c r="CR89" s="946"/>
      <c r="CS89" s="947"/>
      <c r="CT89" s="947"/>
      <c r="CU89" s="947"/>
      <c r="CV89" s="948"/>
      <c r="CW89" s="946"/>
      <c r="CX89" s="947"/>
      <c r="CY89" s="947"/>
      <c r="CZ89" s="947"/>
      <c r="DA89" s="948"/>
      <c r="DB89" s="946"/>
      <c r="DC89" s="947"/>
      <c r="DD89" s="947"/>
      <c r="DE89" s="947"/>
      <c r="DF89" s="948"/>
      <c r="DG89" s="946"/>
      <c r="DH89" s="947"/>
      <c r="DI89" s="947"/>
      <c r="DJ89" s="947"/>
      <c r="DK89" s="948"/>
      <c r="DL89" s="946"/>
      <c r="DM89" s="947"/>
      <c r="DN89" s="947"/>
      <c r="DO89" s="947"/>
      <c r="DP89" s="948"/>
      <c r="DQ89" s="946"/>
      <c r="DR89" s="947"/>
      <c r="DS89" s="947"/>
      <c r="DT89" s="947"/>
      <c r="DU89" s="948"/>
      <c r="DV89" s="943"/>
      <c r="DW89" s="944"/>
      <c r="DX89" s="944"/>
      <c r="DY89" s="944"/>
      <c r="DZ89" s="945"/>
      <c r="EA89" s="248"/>
    </row>
    <row r="90" spans="1:131" s="249" customFormat="1" ht="26.25" hidden="1" customHeight="1">
      <c r="A90" s="272"/>
      <c r="B90" s="273"/>
      <c r="C90" s="273"/>
      <c r="D90" s="273"/>
      <c r="E90" s="273"/>
      <c r="F90" s="273"/>
      <c r="G90" s="273"/>
      <c r="H90" s="273"/>
      <c r="I90" s="273"/>
      <c r="J90" s="273"/>
      <c r="K90" s="273"/>
      <c r="L90" s="273"/>
      <c r="M90" s="273"/>
      <c r="N90" s="273"/>
      <c r="O90" s="273"/>
      <c r="P90" s="273"/>
      <c r="Q90" s="274"/>
      <c r="R90" s="274"/>
      <c r="S90" s="274"/>
      <c r="T90" s="274"/>
      <c r="U90" s="274"/>
      <c r="V90" s="274"/>
      <c r="W90" s="274"/>
      <c r="X90" s="274"/>
      <c r="Y90" s="274"/>
      <c r="Z90" s="274"/>
      <c r="AA90" s="274"/>
      <c r="AB90" s="274"/>
      <c r="AC90" s="274"/>
      <c r="AD90" s="274"/>
      <c r="AE90" s="274"/>
      <c r="AF90" s="274"/>
      <c r="AG90" s="274"/>
      <c r="AH90" s="274"/>
      <c r="AI90" s="274"/>
      <c r="AJ90" s="274"/>
      <c r="AK90" s="274"/>
      <c r="AL90" s="274"/>
      <c r="AM90" s="274"/>
      <c r="AN90" s="274"/>
      <c r="AO90" s="274"/>
      <c r="AP90" s="274"/>
      <c r="AQ90" s="274"/>
      <c r="AR90" s="274"/>
      <c r="AS90" s="274"/>
      <c r="AT90" s="274"/>
      <c r="AU90" s="274"/>
      <c r="AV90" s="274"/>
      <c r="AW90" s="274"/>
      <c r="AX90" s="274"/>
      <c r="AY90" s="274"/>
      <c r="AZ90" s="275"/>
      <c r="BA90" s="275"/>
      <c r="BB90" s="275"/>
      <c r="BC90" s="275"/>
      <c r="BD90" s="275"/>
      <c r="BE90" s="267"/>
      <c r="BF90" s="267"/>
      <c r="BG90" s="267"/>
      <c r="BH90" s="267"/>
      <c r="BI90" s="267"/>
      <c r="BJ90" s="267"/>
      <c r="BK90" s="267"/>
      <c r="BL90" s="267"/>
      <c r="BM90" s="267"/>
      <c r="BN90" s="267"/>
      <c r="BO90" s="267"/>
      <c r="BP90" s="267"/>
      <c r="BQ90" s="264">
        <v>84</v>
      </c>
      <c r="BR90" s="269"/>
      <c r="BS90" s="949"/>
      <c r="BT90" s="950"/>
      <c r="BU90" s="950"/>
      <c r="BV90" s="950"/>
      <c r="BW90" s="950"/>
      <c r="BX90" s="950"/>
      <c r="BY90" s="950"/>
      <c r="BZ90" s="950"/>
      <c r="CA90" s="950"/>
      <c r="CB90" s="950"/>
      <c r="CC90" s="950"/>
      <c r="CD90" s="950"/>
      <c r="CE90" s="950"/>
      <c r="CF90" s="950"/>
      <c r="CG90" s="951"/>
      <c r="CH90" s="946"/>
      <c r="CI90" s="947"/>
      <c r="CJ90" s="947"/>
      <c r="CK90" s="947"/>
      <c r="CL90" s="948"/>
      <c r="CM90" s="946"/>
      <c r="CN90" s="947"/>
      <c r="CO90" s="947"/>
      <c r="CP90" s="947"/>
      <c r="CQ90" s="948"/>
      <c r="CR90" s="946"/>
      <c r="CS90" s="947"/>
      <c r="CT90" s="947"/>
      <c r="CU90" s="947"/>
      <c r="CV90" s="948"/>
      <c r="CW90" s="946"/>
      <c r="CX90" s="947"/>
      <c r="CY90" s="947"/>
      <c r="CZ90" s="947"/>
      <c r="DA90" s="948"/>
      <c r="DB90" s="946"/>
      <c r="DC90" s="947"/>
      <c r="DD90" s="947"/>
      <c r="DE90" s="947"/>
      <c r="DF90" s="948"/>
      <c r="DG90" s="946"/>
      <c r="DH90" s="947"/>
      <c r="DI90" s="947"/>
      <c r="DJ90" s="947"/>
      <c r="DK90" s="948"/>
      <c r="DL90" s="946"/>
      <c r="DM90" s="947"/>
      <c r="DN90" s="947"/>
      <c r="DO90" s="947"/>
      <c r="DP90" s="948"/>
      <c r="DQ90" s="946"/>
      <c r="DR90" s="947"/>
      <c r="DS90" s="947"/>
      <c r="DT90" s="947"/>
      <c r="DU90" s="948"/>
      <c r="DV90" s="943"/>
      <c r="DW90" s="944"/>
      <c r="DX90" s="944"/>
      <c r="DY90" s="944"/>
      <c r="DZ90" s="945"/>
      <c r="EA90" s="248"/>
    </row>
    <row r="91" spans="1:131" s="249" customFormat="1" ht="26.25" hidden="1" customHeight="1">
      <c r="A91" s="272"/>
      <c r="B91" s="273"/>
      <c r="C91" s="273"/>
      <c r="D91" s="273"/>
      <c r="E91" s="273"/>
      <c r="F91" s="273"/>
      <c r="G91" s="273"/>
      <c r="H91" s="273"/>
      <c r="I91" s="273"/>
      <c r="J91" s="273"/>
      <c r="K91" s="273"/>
      <c r="L91" s="273"/>
      <c r="M91" s="273"/>
      <c r="N91" s="273"/>
      <c r="O91" s="273"/>
      <c r="P91" s="273"/>
      <c r="Q91" s="274"/>
      <c r="R91" s="274"/>
      <c r="S91" s="274"/>
      <c r="T91" s="274"/>
      <c r="U91" s="274"/>
      <c r="V91" s="274"/>
      <c r="W91" s="274"/>
      <c r="X91" s="274"/>
      <c r="Y91" s="274"/>
      <c r="Z91" s="274"/>
      <c r="AA91" s="274"/>
      <c r="AB91" s="274"/>
      <c r="AC91" s="274"/>
      <c r="AD91" s="274"/>
      <c r="AE91" s="274"/>
      <c r="AF91" s="274"/>
      <c r="AG91" s="274"/>
      <c r="AH91" s="274"/>
      <c r="AI91" s="274"/>
      <c r="AJ91" s="274"/>
      <c r="AK91" s="274"/>
      <c r="AL91" s="274"/>
      <c r="AM91" s="274"/>
      <c r="AN91" s="274"/>
      <c r="AO91" s="274"/>
      <c r="AP91" s="274"/>
      <c r="AQ91" s="274"/>
      <c r="AR91" s="274"/>
      <c r="AS91" s="274"/>
      <c r="AT91" s="274"/>
      <c r="AU91" s="274"/>
      <c r="AV91" s="274"/>
      <c r="AW91" s="274"/>
      <c r="AX91" s="274"/>
      <c r="AY91" s="274"/>
      <c r="AZ91" s="275"/>
      <c r="BA91" s="275"/>
      <c r="BB91" s="275"/>
      <c r="BC91" s="275"/>
      <c r="BD91" s="275"/>
      <c r="BE91" s="267"/>
      <c r="BF91" s="267"/>
      <c r="BG91" s="267"/>
      <c r="BH91" s="267"/>
      <c r="BI91" s="267"/>
      <c r="BJ91" s="267"/>
      <c r="BK91" s="267"/>
      <c r="BL91" s="267"/>
      <c r="BM91" s="267"/>
      <c r="BN91" s="267"/>
      <c r="BO91" s="267"/>
      <c r="BP91" s="267"/>
      <c r="BQ91" s="264">
        <v>85</v>
      </c>
      <c r="BR91" s="269"/>
      <c r="BS91" s="949"/>
      <c r="BT91" s="950"/>
      <c r="BU91" s="950"/>
      <c r="BV91" s="950"/>
      <c r="BW91" s="950"/>
      <c r="BX91" s="950"/>
      <c r="BY91" s="950"/>
      <c r="BZ91" s="950"/>
      <c r="CA91" s="950"/>
      <c r="CB91" s="950"/>
      <c r="CC91" s="950"/>
      <c r="CD91" s="950"/>
      <c r="CE91" s="950"/>
      <c r="CF91" s="950"/>
      <c r="CG91" s="951"/>
      <c r="CH91" s="946"/>
      <c r="CI91" s="947"/>
      <c r="CJ91" s="947"/>
      <c r="CK91" s="947"/>
      <c r="CL91" s="948"/>
      <c r="CM91" s="946"/>
      <c r="CN91" s="947"/>
      <c r="CO91" s="947"/>
      <c r="CP91" s="947"/>
      <c r="CQ91" s="948"/>
      <c r="CR91" s="946"/>
      <c r="CS91" s="947"/>
      <c r="CT91" s="947"/>
      <c r="CU91" s="947"/>
      <c r="CV91" s="948"/>
      <c r="CW91" s="946"/>
      <c r="CX91" s="947"/>
      <c r="CY91" s="947"/>
      <c r="CZ91" s="947"/>
      <c r="DA91" s="948"/>
      <c r="DB91" s="946"/>
      <c r="DC91" s="947"/>
      <c r="DD91" s="947"/>
      <c r="DE91" s="947"/>
      <c r="DF91" s="948"/>
      <c r="DG91" s="946"/>
      <c r="DH91" s="947"/>
      <c r="DI91" s="947"/>
      <c r="DJ91" s="947"/>
      <c r="DK91" s="948"/>
      <c r="DL91" s="946"/>
      <c r="DM91" s="947"/>
      <c r="DN91" s="947"/>
      <c r="DO91" s="947"/>
      <c r="DP91" s="948"/>
      <c r="DQ91" s="946"/>
      <c r="DR91" s="947"/>
      <c r="DS91" s="947"/>
      <c r="DT91" s="947"/>
      <c r="DU91" s="948"/>
      <c r="DV91" s="943"/>
      <c r="DW91" s="944"/>
      <c r="DX91" s="944"/>
      <c r="DY91" s="944"/>
      <c r="DZ91" s="945"/>
      <c r="EA91" s="248"/>
    </row>
    <row r="92" spans="1:131" s="249" customFormat="1" ht="26.25" hidden="1" customHeight="1">
      <c r="A92" s="272"/>
      <c r="B92" s="273"/>
      <c r="C92" s="273"/>
      <c r="D92" s="273"/>
      <c r="E92" s="273"/>
      <c r="F92" s="273"/>
      <c r="G92" s="273"/>
      <c r="H92" s="273"/>
      <c r="I92" s="273"/>
      <c r="J92" s="273"/>
      <c r="K92" s="273"/>
      <c r="L92" s="273"/>
      <c r="M92" s="273"/>
      <c r="N92" s="273"/>
      <c r="O92" s="273"/>
      <c r="P92" s="273"/>
      <c r="Q92" s="274"/>
      <c r="R92" s="274"/>
      <c r="S92" s="274"/>
      <c r="T92" s="274"/>
      <c r="U92" s="274"/>
      <c r="V92" s="274"/>
      <c r="W92" s="274"/>
      <c r="X92" s="274"/>
      <c r="Y92" s="274"/>
      <c r="Z92" s="274"/>
      <c r="AA92" s="274"/>
      <c r="AB92" s="274"/>
      <c r="AC92" s="274"/>
      <c r="AD92" s="274"/>
      <c r="AE92" s="274"/>
      <c r="AF92" s="274"/>
      <c r="AG92" s="274"/>
      <c r="AH92" s="274"/>
      <c r="AI92" s="274"/>
      <c r="AJ92" s="274"/>
      <c r="AK92" s="274"/>
      <c r="AL92" s="274"/>
      <c r="AM92" s="274"/>
      <c r="AN92" s="274"/>
      <c r="AO92" s="274"/>
      <c r="AP92" s="274"/>
      <c r="AQ92" s="274"/>
      <c r="AR92" s="274"/>
      <c r="AS92" s="274"/>
      <c r="AT92" s="274"/>
      <c r="AU92" s="274"/>
      <c r="AV92" s="274"/>
      <c r="AW92" s="274"/>
      <c r="AX92" s="274"/>
      <c r="AY92" s="274"/>
      <c r="AZ92" s="275"/>
      <c r="BA92" s="275"/>
      <c r="BB92" s="275"/>
      <c r="BC92" s="275"/>
      <c r="BD92" s="275"/>
      <c r="BE92" s="267"/>
      <c r="BF92" s="267"/>
      <c r="BG92" s="267"/>
      <c r="BH92" s="267"/>
      <c r="BI92" s="267"/>
      <c r="BJ92" s="267"/>
      <c r="BK92" s="267"/>
      <c r="BL92" s="267"/>
      <c r="BM92" s="267"/>
      <c r="BN92" s="267"/>
      <c r="BO92" s="267"/>
      <c r="BP92" s="267"/>
      <c r="BQ92" s="264">
        <v>86</v>
      </c>
      <c r="BR92" s="269"/>
      <c r="BS92" s="949"/>
      <c r="BT92" s="950"/>
      <c r="BU92" s="950"/>
      <c r="BV92" s="950"/>
      <c r="BW92" s="950"/>
      <c r="BX92" s="950"/>
      <c r="BY92" s="950"/>
      <c r="BZ92" s="950"/>
      <c r="CA92" s="950"/>
      <c r="CB92" s="950"/>
      <c r="CC92" s="950"/>
      <c r="CD92" s="950"/>
      <c r="CE92" s="950"/>
      <c r="CF92" s="950"/>
      <c r="CG92" s="951"/>
      <c r="CH92" s="946"/>
      <c r="CI92" s="947"/>
      <c r="CJ92" s="947"/>
      <c r="CK92" s="947"/>
      <c r="CL92" s="948"/>
      <c r="CM92" s="946"/>
      <c r="CN92" s="947"/>
      <c r="CO92" s="947"/>
      <c r="CP92" s="947"/>
      <c r="CQ92" s="948"/>
      <c r="CR92" s="946"/>
      <c r="CS92" s="947"/>
      <c r="CT92" s="947"/>
      <c r="CU92" s="947"/>
      <c r="CV92" s="948"/>
      <c r="CW92" s="946"/>
      <c r="CX92" s="947"/>
      <c r="CY92" s="947"/>
      <c r="CZ92" s="947"/>
      <c r="DA92" s="948"/>
      <c r="DB92" s="946"/>
      <c r="DC92" s="947"/>
      <c r="DD92" s="947"/>
      <c r="DE92" s="947"/>
      <c r="DF92" s="948"/>
      <c r="DG92" s="946"/>
      <c r="DH92" s="947"/>
      <c r="DI92" s="947"/>
      <c r="DJ92" s="947"/>
      <c r="DK92" s="948"/>
      <c r="DL92" s="946"/>
      <c r="DM92" s="947"/>
      <c r="DN92" s="947"/>
      <c r="DO92" s="947"/>
      <c r="DP92" s="948"/>
      <c r="DQ92" s="946"/>
      <c r="DR92" s="947"/>
      <c r="DS92" s="947"/>
      <c r="DT92" s="947"/>
      <c r="DU92" s="948"/>
      <c r="DV92" s="943"/>
      <c r="DW92" s="944"/>
      <c r="DX92" s="944"/>
      <c r="DY92" s="944"/>
      <c r="DZ92" s="945"/>
      <c r="EA92" s="248"/>
    </row>
    <row r="93" spans="1:131" s="249" customFormat="1" ht="26.25" hidden="1" customHeight="1">
      <c r="A93" s="272"/>
      <c r="B93" s="273"/>
      <c r="C93" s="273"/>
      <c r="D93" s="273"/>
      <c r="E93" s="273"/>
      <c r="F93" s="273"/>
      <c r="G93" s="273"/>
      <c r="H93" s="273"/>
      <c r="I93" s="273"/>
      <c r="J93" s="273"/>
      <c r="K93" s="273"/>
      <c r="L93" s="273"/>
      <c r="M93" s="273"/>
      <c r="N93" s="273"/>
      <c r="O93" s="273"/>
      <c r="P93" s="273"/>
      <c r="Q93" s="274"/>
      <c r="R93" s="274"/>
      <c r="S93" s="274"/>
      <c r="T93" s="274"/>
      <c r="U93" s="274"/>
      <c r="V93" s="274"/>
      <c r="W93" s="274"/>
      <c r="X93" s="274"/>
      <c r="Y93" s="274"/>
      <c r="Z93" s="274"/>
      <c r="AA93" s="274"/>
      <c r="AB93" s="274"/>
      <c r="AC93" s="274"/>
      <c r="AD93" s="274"/>
      <c r="AE93" s="274"/>
      <c r="AF93" s="274"/>
      <c r="AG93" s="274"/>
      <c r="AH93" s="274"/>
      <c r="AI93" s="274"/>
      <c r="AJ93" s="274"/>
      <c r="AK93" s="274"/>
      <c r="AL93" s="274"/>
      <c r="AM93" s="274"/>
      <c r="AN93" s="274"/>
      <c r="AO93" s="274"/>
      <c r="AP93" s="274"/>
      <c r="AQ93" s="274"/>
      <c r="AR93" s="274"/>
      <c r="AS93" s="274"/>
      <c r="AT93" s="274"/>
      <c r="AU93" s="274"/>
      <c r="AV93" s="274"/>
      <c r="AW93" s="274"/>
      <c r="AX93" s="274"/>
      <c r="AY93" s="274"/>
      <c r="AZ93" s="275"/>
      <c r="BA93" s="275"/>
      <c r="BB93" s="275"/>
      <c r="BC93" s="275"/>
      <c r="BD93" s="275"/>
      <c r="BE93" s="267"/>
      <c r="BF93" s="267"/>
      <c r="BG93" s="267"/>
      <c r="BH93" s="267"/>
      <c r="BI93" s="267"/>
      <c r="BJ93" s="267"/>
      <c r="BK93" s="267"/>
      <c r="BL93" s="267"/>
      <c r="BM93" s="267"/>
      <c r="BN93" s="267"/>
      <c r="BO93" s="267"/>
      <c r="BP93" s="267"/>
      <c r="BQ93" s="264">
        <v>87</v>
      </c>
      <c r="BR93" s="269"/>
      <c r="BS93" s="949"/>
      <c r="BT93" s="950"/>
      <c r="BU93" s="950"/>
      <c r="BV93" s="950"/>
      <c r="BW93" s="950"/>
      <c r="BX93" s="950"/>
      <c r="BY93" s="950"/>
      <c r="BZ93" s="950"/>
      <c r="CA93" s="950"/>
      <c r="CB93" s="950"/>
      <c r="CC93" s="950"/>
      <c r="CD93" s="950"/>
      <c r="CE93" s="950"/>
      <c r="CF93" s="950"/>
      <c r="CG93" s="951"/>
      <c r="CH93" s="946"/>
      <c r="CI93" s="947"/>
      <c r="CJ93" s="947"/>
      <c r="CK93" s="947"/>
      <c r="CL93" s="948"/>
      <c r="CM93" s="946"/>
      <c r="CN93" s="947"/>
      <c r="CO93" s="947"/>
      <c r="CP93" s="947"/>
      <c r="CQ93" s="948"/>
      <c r="CR93" s="946"/>
      <c r="CS93" s="947"/>
      <c r="CT93" s="947"/>
      <c r="CU93" s="947"/>
      <c r="CV93" s="948"/>
      <c r="CW93" s="946"/>
      <c r="CX93" s="947"/>
      <c r="CY93" s="947"/>
      <c r="CZ93" s="947"/>
      <c r="DA93" s="948"/>
      <c r="DB93" s="946"/>
      <c r="DC93" s="947"/>
      <c r="DD93" s="947"/>
      <c r="DE93" s="947"/>
      <c r="DF93" s="948"/>
      <c r="DG93" s="946"/>
      <c r="DH93" s="947"/>
      <c r="DI93" s="947"/>
      <c r="DJ93" s="947"/>
      <c r="DK93" s="948"/>
      <c r="DL93" s="946"/>
      <c r="DM93" s="947"/>
      <c r="DN93" s="947"/>
      <c r="DO93" s="947"/>
      <c r="DP93" s="948"/>
      <c r="DQ93" s="946"/>
      <c r="DR93" s="947"/>
      <c r="DS93" s="947"/>
      <c r="DT93" s="947"/>
      <c r="DU93" s="948"/>
      <c r="DV93" s="943"/>
      <c r="DW93" s="944"/>
      <c r="DX93" s="944"/>
      <c r="DY93" s="944"/>
      <c r="DZ93" s="945"/>
      <c r="EA93" s="248"/>
    </row>
    <row r="94" spans="1:131" s="249" customFormat="1" ht="26.25" hidden="1" customHeight="1">
      <c r="A94" s="272"/>
      <c r="B94" s="273"/>
      <c r="C94" s="273"/>
      <c r="D94" s="273"/>
      <c r="E94" s="273"/>
      <c r="F94" s="273"/>
      <c r="G94" s="273"/>
      <c r="H94" s="273"/>
      <c r="I94" s="273"/>
      <c r="J94" s="273"/>
      <c r="K94" s="273"/>
      <c r="L94" s="273"/>
      <c r="M94" s="273"/>
      <c r="N94" s="273"/>
      <c r="O94" s="273"/>
      <c r="P94" s="273"/>
      <c r="Q94" s="274"/>
      <c r="R94" s="274"/>
      <c r="S94" s="274"/>
      <c r="T94" s="274"/>
      <c r="U94" s="274"/>
      <c r="V94" s="274"/>
      <c r="W94" s="274"/>
      <c r="X94" s="274"/>
      <c r="Y94" s="274"/>
      <c r="Z94" s="274"/>
      <c r="AA94" s="274"/>
      <c r="AB94" s="274"/>
      <c r="AC94" s="274"/>
      <c r="AD94" s="274"/>
      <c r="AE94" s="274"/>
      <c r="AF94" s="274"/>
      <c r="AG94" s="274"/>
      <c r="AH94" s="274"/>
      <c r="AI94" s="274"/>
      <c r="AJ94" s="274"/>
      <c r="AK94" s="274"/>
      <c r="AL94" s="274"/>
      <c r="AM94" s="274"/>
      <c r="AN94" s="274"/>
      <c r="AO94" s="274"/>
      <c r="AP94" s="274"/>
      <c r="AQ94" s="274"/>
      <c r="AR94" s="274"/>
      <c r="AS94" s="274"/>
      <c r="AT94" s="274"/>
      <c r="AU94" s="274"/>
      <c r="AV94" s="274"/>
      <c r="AW94" s="274"/>
      <c r="AX94" s="274"/>
      <c r="AY94" s="274"/>
      <c r="AZ94" s="275"/>
      <c r="BA94" s="275"/>
      <c r="BB94" s="275"/>
      <c r="BC94" s="275"/>
      <c r="BD94" s="275"/>
      <c r="BE94" s="267"/>
      <c r="BF94" s="267"/>
      <c r="BG94" s="267"/>
      <c r="BH94" s="267"/>
      <c r="BI94" s="267"/>
      <c r="BJ94" s="267"/>
      <c r="BK94" s="267"/>
      <c r="BL94" s="267"/>
      <c r="BM94" s="267"/>
      <c r="BN94" s="267"/>
      <c r="BO94" s="267"/>
      <c r="BP94" s="267"/>
      <c r="BQ94" s="264">
        <v>88</v>
      </c>
      <c r="BR94" s="269"/>
      <c r="BS94" s="949"/>
      <c r="BT94" s="950"/>
      <c r="BU94" s="950"/>
      <c r="BV94" s="950"/>
      <c r="BW94" s="950"/>
      <c r="BX94" s="950"/>
      <c r="BY94" s="950"/>
      <c r="BZ94" s="950"/>
      <c r="CA94" s="950"/>
      <c r="CB94" s="950"/>
      <c r="CC94" s="950"/>
      <c r="CD94" s="950"/>
      <c r="CE94" s="950"/>
      <c r="CF94" s="950"/>
      <c r="CG94" s="951"/>
      <c r="CH94" s="946"/>
      <c r="CI94" s="947"/>
      <c r="CJ94" s="947"/>
      <c r="CK94" s="947"/>
      <c r="CL94" s="948"/>
      <c r="CM94" s="946"/>
      <c r="CN94" s="947"/>
      <c r="CO94" s="947"/>
      <c r="CP94" s="947"/>
      <c r="CQ94" s="948"/>
      <c r="CR94" s="946"/>
      <c r="CS94" s="947"/>
      <c r="CT94" s="947"/>
      <c r="CU94" s="947"/>
      <c r="CV94" s="948"/>
      <c r="CW94" s="946"/>
      <c r="CX94" s="947"/>
      <c r="CY94" s="947"/>
      <c r="CZ94" s="947"/>
      <c r="DA94" s="948"/>
      <c r="DB94" s="946"/>
      <c r="DC94" s="947"/>
      <c r="DD94" s="947"/>
      <c r="DE94" s="947"/>
      <c r="DF94" s="948"/>
      <c r="DG94" s="946"/>
      <c r="DH94" s="947"/>
      <c r="DI94" s="947"/>
      <c r="DJ94" s="947"/>
      <c r="DK94" s="948"/>
      <c r="DL94" s="946"/>
      <c r="DM94" s="947"/>
      <c r="DN94" s="947"/>
      <c r="DO94" s="947"/>
      <c r="DP94" s="948"/>
      <c r="DQ94" s="946"/>
      <c r="DR94" s="947"/>
      <c r="DS94" s="947"/>
      <c r="DT94" s="947"/>
      <c r="DU94" s="948"/>
      <c r="DV94" s="943"/>
      <c r="DW94" s="944"/>
      <c r="DX94" s="944"/>
      <c r="DY94" s="944"/>
      <c r="DZ94" s="945"/>
      <c r="EA94" s="248"/>
    </row>
    <row r="95" spans="1:131" s="249" customFormat="1" ht="26.25" hidden="1" customHeight="1">
      <c r="A95" s="272"/>
      <c r="B95" s="273"/>
      <c r="C95" s="273"/>
      <c r="D95" s="273"/>
      <c r="E95" s="273"/>
      <c r="F95" s="273"/>
      <c r="G95" s="273"/>
      <c r="H95" s="273"/>
      <c r="I95" s="273"/>
      <c r="J95" s="273"/>
      <c r="K95" s="273"/>
      <c r="L95" s="273"/>
      <c r="M95" s="273"/>
      <c r="N95" s="273"/>
      <c r="O95" s="273"/>
      <c r="P95" s="273"/>
      <c r="Q95" s="274"/>
      <c r="R95" s="274"/>
      <c r="S95" s="274"/>
      <c r="T95" s="274"/>
      <c r="U95" s="274"/>
      <c r="V95" s="274"/>
      <c r="W95" s="274"/>
      <c r="X95" s="274"/>
      <c r="Y95" s="274"/>
      <c r="Z95" s="274"/>
      <c r="AA95" s="274"/>
      <c r="AB95" s="274"/>
      <c r="AC95" s="274"/>
      <c r="AD95" s="274"/>
      <c r="AE95" s="274"/>
      <c r="AF95" s="274"/>
      <c r="AG95" s="274"/>
      <c r="AH95" s="274"/>
      <c r="AI95" s="274"/>
      <c r="AJ95" s="274"/>
      <c r="AK95" s="274"/>
      <c r="AL95" s="274"/>
      <c r="AM95" s="274"/>
      <c r="AN95" s="274"/>
      <c r="AO95" s="274"/>
      <c r="AP95" s="274"/>
      <c r="AQ95" s="274"/>
      <c r="AR95" s="274"/>
      <c r="AS95" s="274"/>
      <c r="AT95" s="274"/>
      <c r="AU95" s="274"/>
      <c r="AV95" s="274"/>
      <c r="AW95" s="274"/>
      <c r="AX95" s="274"/>
      <c r="AY95" s="274"/>
      <c r="AZ95" s="275"/>
      <c r="BA95" s="275"/>
      <c r="BB95" s="275"/>
      <c r="BC95" s="275"/>
      <c r="BD95" s="275"/>
      <c r="BE95" s="267"/>
      <c r="BF95" s="267"/>
      <c r="BG95" s="267"/>
      <c r="BH95" s="267"/>
      <c r="BI95" s="267"/>
      <c r="BJ95" s="267"/>
      <c r="BK95" s="267"/>
      <c r="BL95" s="267"/>
      <c r="BM95" s="267"/>
      <c r="BN95" s="267"/>
      <c r="BO95" s="267"/>
      <c r="BP95" s="267"/>
      <c r="BQ95" s="264">
        <v>89</v>
      </c>
      <c r="BR95" s="269"/>
      <c r="BS95" s="949"/>
      <c r="BT95" s="950"/>
      <c r="BU95" s="950"/>
      <c r="BV95" s="950"/>
      <c r="BW95" s="950"/>
      <c r="BX95" s="950"/>
      <c r="BY95" s="950"/>
      <c r="BZ95" s="950"/>
      <c r="CA95" s="950"/>
      <c r="CB95" s="950"/>
      <c r="CC95" s="950"/>
      <c r="CD95" s="950"/>
      <c r="CE95" s="950"/>
      <c r="CF95" s="950"/>
      <c r="CG95" s="951"/>
      <c r="CH95" s="946"/>
      <c r="CI95" s="947"/>
      <c r="CJ95" s="947"/>
      <c r="CK95" s="947"/>
      <c r="CL95" s="948"/>
      <c r="CM95" s="946"/>
      <c r="CN95" s="947"/>
      <c r="CO95" s="947"/>
      <c r="CP95" s="947"/>
      <c r="CQ95" s="948"/>
      <c r="CR95" s="946"/>
      <c r="CS95" s="947"/>
      <c r="CT95" s="947"/>
      <c r="CU95" s="947"/>
      <c r="CV95" s="948"/>
      <c r="CW95" s="946"/>
      <c r="CX95" s="947"/>
      <c r="CY95" s="947"/>
      <c r="CZ95" s="947"/>
      <c r="DA95" s="948"/>
      <c r="DB95" s="946"/>
      <c r="DC95" s="947"/>
      <c r="DD95" s="947"/>
      <c r="DE95" s="947"/>
      <c r="DF95" s="948"/>
      <c r="DG95" s="946"/>
      <c r="DH95" s="947"/>
      <c r="DI95" s="947"/>
      <c r="DJ95" s="947"/>
      <c r="DK95" s="948"/>
      <c r="DL95" s="946"/>
      <c r="DM95" s="947"/>
      <c r="DN95" s="947"/>
      <c r="DO95" s="947"/>
      <c r="DP95" s="948"/>
      <c r="DQ95" s="946"/>
      <c r="DR95" s="947"/>
      <c r="DS95" s="947"/>
      <c r="DT95" s="947"/>
      <c r="DU95" s="948"/>
      <c r="DV95" s="943"/>
      <c r="DW95" s="944"/>
      <c r="DX95" s="944"/>
      <c r="DY95" s="944"/>
      <c r="DZ95" s="945"/>
      <c r="EA95" s="248"/>
    </row>
    <row r="96" spans="1:131" s="249" customFormat="1" ht="26.25" hidden="1" customHeight="1">
      <c r="A96" s="272"/>
      <c r="B96" s="273"/>
      <c r="C96" s="273"/>
      <c r="D96" s="273"/>
      <c r="E96" s="273"/>
      <c r="F96" s="273"/>
      <c r="G96" s="273"/>
      <c r="H96" s="273"/>
      <c r="I96" s="273"/>
      <c r="J96" s="273"/>
      <c r="K96" s="273"/>
      <c r="L96" s="273"/>
      <c r="M96" s="273"/>
      <c r="N96" s="273"/>
      <c r="O96" s="273"/>
      <c r="P96" s="273"/>
      <c r="Q96" s="274"/>
      <c r="R96" s="274"/>
      <c r="S96" s="274"/>
      <c r="T96" s="274"/>
      <c r="U96" s="274"/>
      <c r="V96" s="274"/>
      <c r="W96" s="274"/>
      <c r="X96" s="274"/>
      <c r="Y96" s="274"/>
      <c r="Z96" s="274"/>
      <c r="AA96" s="274"/>
      <c r="AB96" s="274"/>
      <c r="AC96" s="274"/>
      <c r="AD96" s="274"/>
      <c r="AE96" s="274"/>
      <c r="AF96" s="274"/>
      <c r="AG96" s="274"/>
      <c r="AH96" s="274"/>
      <c r="AI96" s="274"/>
      <c r="AJ96" s="274"/>
      <c r="AK96" s="274"/>
      <c r="AL96" s="274"/>
      <c r="AM96" s="274"/>
      <c r="AN96" s="274"/>
      <c r="AO96" s="274"/>
      <c r="AP96" s="274"/>
      <c r="AQ96" s="274"/>
      <c r="AR96" s="274"/>
      <c r="AS96" s="274"/>
      <c r="AT96" s="274"/>
      <c r="AU96" s="274"/>
      <c r="AV96" s="274"/>
      <c r="AW96" s="274"/>
      <c r="AX96" s="274"/>
      <c r="AY96" s="274"/>
      <c r="AZ96" s="275"/>
      <c r="BA96" s="275"/>
      <c r="BB96" s="275"/>
      <c r="BC96" s="275"/>
      <c r="BD96" s="275"/>
      <c r="BE96" s="267"/>
      <c r="BF96" s="267"/>
      <c r="BG96" s="267"/>
      <c r="BH96" s="267"/>
      <c r="BI96" s="267"/>
      <c r="BJ96" s="267"/>
      <c r="BK96" s="267"/>
      <c r="BL96" s="267"/>
      <c r="BM96" s="267"/>
      <c r="BN96" s="267"/>
      <c r="BO96" s="267"/>
      <c r="BP96" s="267"/>
      <c r="BQ96" s="264">
        <v>90</v>
      </c>
      <c r="BR96" s="269"/>
      <c r="BS96" s="949"/>
      <c r="BT96" s="950"/>
      <c r="BU96" s="950"/>
      <c r="BV96" s="950"/>
      <c r="BW96" s="950"/>
      <c r="BX96" s="950"/>
      <c r="BY96" s="950"/>
      <c r="BZ96" s="950"/>
      <c r="CA96" s="950"/>
      <c r="CB96" s="950"/>
      <c r="CC96" s="950"/>
      <c r="CD96" s="950"/>
      <c r="CE96" s="950"/>
      <c r="CF96" s="950"/>
      <c r="CG96" s="951"/>
      <c r="CH96" s="946"/>
      <c r="CI96" s="947"/>
      <c r="CJ96" s="947"/>
      <c r="CK96" s="947"/>
      <c r="CL96" s="948"/>
      <c r="CM96" s="946"/>
      <c r="CN96" s="947"/>
      <c r="CO96" s="947"/>
      <c r="CP96" s="947"/>
      <c r="CQ96" s="948"/>
      <c r="CR96" s="946"/>
      <c r="CS96" s="947"/>
      <c r="CT96" s="947"/>
      <c r="CU96" s="947"/>
      <c r="CV96" s="948"/>
      <c r="CW96" s="946"/>
      <c r="CX96" s="947"/>
      <c r="CY96" s="947"/>
      <c r="CZ96" s="947"/>
      <c r="DA96" s="948"/>
      <c r="DB96" s="946"/>
      <c r="DC96" s="947"/>
      <c r="DD96" s="947"/>
      <c r="DE96" s="947"/>
      <c r="DF96" s="948"/>
      <c r="DG96" s="946"/>
      <c r="DH96" s="947"/>
      <c r="DI96" s="947"/>
      <c r="DJ96" s="947"/>
      <c r="DK96" s="948"/>
      <c r="DL96" s="946"/>
      <c r="DM96" s="947"/>
      <c r="DN96" s="947"/>
      <c r="DO96" s="947"/>
      <c r="DP96" s="948"/>
      <c r="DQ96" s="946"/>
      <c r="DR96" s="947"/>
      <c r="DS96" s="947"/>
      <c r="DT96" s="947"/>
      <c r="DU96" s="948"/>
      <c r="DV96" s="943"/>
      <c r="DW96" s="944"/>
      <c r="DX96" s="944"/>
      <c r="DY96" s="944"/>
      <c r="DZ96" s="945"/>
      <c r="EA96" s="248"/>
    </row>
    <row r="97" spans="1:131" s="249" customFormat="1" ht="26.25" hidden="1" customHeight="1">
      <c r="A97" s="272"/>
      <c r="B97" s="273"/>
      <c r="C97" s="273"/>
      <c r="D97" s="273"/>
      <c r="E97" s="273"/>
      <c r="F97" s="273"/>
      <c r="G97" s="273"/>
      <c r="H97" s="273"/>
      <c r="I97" s="273"/>
      <c r="J97" s="273"/>
      <c r="K97" s="273"/>
      <c r="L97" s="273"/>
      <c r="M97" s="273"/>
      <c r="N97" s="273"/>
      <c r="O97" s="273"/>
      <c r="P97" s="273"/>
      <c r="Q97" s="274"/>
      <c r="R97" s="274"/>
      <c r="S97" s="274"/>
      <c r="T97" s="274"/>
      <c r="U97" s="274"/>
      <c r="V97" s="274"/>
      <c r="W97" s="274"/>
      <c r="X97" s="274"/>
      <c r="Y97" s="274"/>
      <c r="Z97" s="274"/>
      <c r="AA97" s="274"/>
      <c r="AB97" s="274"/>
      <c r="AC97" s="274"/>
      <c r="AD97" s="274"/>
      <c r="AE97" s="274"/>
      <c r="AF97" s="274"/>
      <c r="AG97" s="274"/>
      <c r="AH97" s="274"/>
      <c r="AI97" s="274"/>
      <c r="AJ97" s="274"/>
      <c r="AK97" s="274"/>
      <c r="AL97" s="274"/>
      <c r="AM97" s="274"/>
      <c r="AN97" s="274"/>
      <c r="AO97" s="274"/>
      <c r="AP97" s="274"/>
      <c r="AQ97" s="274"/>
      <c r="AR97" s="274"/>
      <c r="AS97" s="274"/>
      <c r="AT97" s="274"/>
      <c r="AU97" s="274"/>
      <c r="AV97" s="274"/>
      <c r="AW97" s="274"/>
      <c r="AX97" s="274"/>
      <c r="AY97" s="274"/>
      <c r="AZ97" s="275"/>
      <c r="BA97" s="275"/>
      <c r="BB97" s="275"/>
      <c r="BC97" s="275"/>
      <c r="BD97" s="275"/>
      <c r="BE97" s="267"/>
      <c r="BF97" s="267"/>
      <c r="BG97" s="267"/>
      <c r="BH97" s="267"/>
      <c r="BI97" s="267"/>
      <c r="BJ97" s="267"/>
      <c r="BK97" s="267"/>
      <c r="BL97" s="267"/>
      <c r="BM97" s="267"/>
      <c r="BN97" s="267"/>
      <c r="BO97" s="267"/>
      <c r="BP97" s="267"/>
      <c r="BQ97" s="264">
        <v>91</v>
      </c>
      <c r="BR97" s="269"/>
      <c r="BS97" s="949"/>
      <c r="BT97" s="950"/>
      <c r="BU97" s="950"/>
      <c r="BV97" s="950"/>
      <c r="BW97" s="950"/>
      <c r="BX97" s="950"/>
      <c r="BY97" s="950"/>
      <c r="BZ97" s="950"/>
      <c r="CA97" s="950"/>
      <c r="CB97" s="950"/>
      <c r="CC97" s="950"/>
      <c r="CD97" s="950"/>
      <c r="CE97" s="950"/>
      <c r="CF97" s="950"/>
      <c r="CG97" s="951"/>
      <c r="CH97" s="946"/>
      <c r="CI97" s="947"/>
      <c r="CJ97" s="947"/>
      <c r="CK97" s="947"/>
      <c r="CL97" s="948"/>
      <c r="CM97" s="946"/>
      <c r="CN97" s="947"/>
      <c r="CO97" s="947"/>
      <c r="CP97" s="947"/>
      <c r="CQ97" s="948"/>
      <c r="CR97" s="946"/>
      <c r="CS97" s="947"/>
      <c r="CT97" s="947"/>
      <c r="CU97" s="947"/>
      <c r="CV97" s="948"/>
      <c r="CW97" s="946"/>
      <c r="CX97" s="947"/>
      <c r="CY97" s="947"/>
      <c r="CZ97" s="947"/>
      <c r="DA97" s="948"/>
      <c r="DB97" s="946"/>
      <c r="DC97" s="947"/>
      <c r="DD97" s="947"/>
      <c r="DE97" s="947"/>
      <c r="DF97" s="948"/>
      <c r="DG97" s="946"/>
      <c r="DH97" s="947"/>
      <c r="DI97" s="947"/>
      <c r="DJ97" s="947"/>
      <c r="DK97" s="948"/>
      <c r="DL97" s="946"/>
      <c r="DM97" s="947"/>
      <c r="DN97" s="947"/>
      <c r="DO97" s="947"/>
      <c r="DP97" s="948"/>
      <c r="DQ97" s="946"/>
      <c r="DR97" s="947"/>
      <c r="DS97" s="947"/>
      <c r="DT97" s="947"/>
      <c r="DU97" s="948"/>
      <c r="DV97" s="943"/>
      <c r="DW97" s="944"/>
      <c r="DX97" s="944"/>
      <c r="DY97" s="944"/>
      <c r="DZ97" s="945"/>
      <c r="EA97" s="248"/>
    </row>
    <row r="98" spans="1:131" s="249" customFormat="1" ht="26.25" hidden="1" customHeight="1">
      <c r="A98" s="272"/>
      <c r="B98" s="273"/>
      <c r="C98" s="273"/>
      <c r="D98" s="273"/>
      <c r="E98" s="273"/>
      <c r="F98" s="273"/>
      <c r="G98" s="273"/>
      <c r="H98" s="273"/>
      <c r="I98" s="273"/>
      <c r="J98" s="273"/>
      <c r="K98" s="273"/>
      <c r="L98" s="273"/>
      <c r="M98" s="273"/>
      <c r="N98" s="273"/>
      <c r="O98" s="273"/>
      <c r="P98" s="273"/>
      <c r="Q98" s="274"/>
      <c r="R98" s="274"/>
      <c r="S98" s="274"/>
      <c r="T98" s="274"/>
      <c r="U98" s="274"/>
      <c r="V98" s="274"/>
      <c r="W98" s="274"/>
      <c r="X98" s="274"/>
      <c r="Y98" s="274"/>
      <c r="Z98" s="274"/>
      <c r="AA98" s="274"/>
      <c r="AB98" s="274"/>
      <c r="AC98" s="274"/>
      <c r="AD98" s="274"/>
      <c r="AE98" s="274"/>
      <c r="AF98" s="274"/>
      <c r="AG98" s="274"/>
      <c r="AH98" s="274"/>
      <c r="AI98" s="274"/>
      <c r="AJ98" s="274"/>
      <c r="AK98" s="274"/>
      <c r="AL98" s="274"/>
      <c r="AM98" s="274"/>
      <c r="AN98" s="274"/>
      <c r="AO98" s="274"/>
      <c r="AP98" s="274"/>
      <c r="AQ98" s="274"/>
      <c r="AR98" s="274"/>
      <c r="AS98" s="274"/>
      <c r="AT98" s="274"/>
      <c r="AU98" s="274"/>
      <c r="AV98" s="274"/>
      <c r="AW98" s="274"/>
      <c r="AX98" s="274"/>
      <c r="AY98" s="274"/>
      <c r="AZ98" s="275"/>
      <c r="BA98" s="275"/>
      <c r="BB98" s="275"/>
      <c r="BC98" s="275"/>
      <c r="BD98" s="275"/>
      <c r="BE98" s="267"/>
      <c r="BF98" s="267"/>
      <c r="BG98" s="267"/>
      <c r="BH98" s="267"/>
      <c r="BI98" s="267"/>
      <c r="BJ98" s="267"/>
      <c r="BK98" s="267"/>
      <c r="BL98" s="267"/>
      <c r="BM98" s="267"/>
      <c r="BN98" s="267"/>
      <c r="BO98" s="267"/>
      <c r="BP98" s="267"/>
      <c r="BQ98" s="264">
        <v>92</v>
      </c>
      <c r="BR98" s="269"/>
      <c r="BS98" s="949"/>
      <c r="BT98" s="950"/>
      <c r="BU98" s="950"/>
      <c r="BV98" s="950"/>
      <c r="BW98" s="950"/>
      <c r="BX98" s="950"/>
      <c r="BY98" s="950"/>
      <c r="BZ98" s="950"/>
      <c r="CA98" s="950"/>
      <c r="CB98" s="950"/>
      <c r="CC98" s="950"/>
      <c r="CD98" s="950"/>
      <c r="CE98" s="950"/>
      <c r="CF98" s="950"/>
      <c r="CG98" s="951"/>
      <c r="CH98" s="946"/>
      <c r="CI98" s="947"/>
      <c r="CJ98" s="947"/>
      <c r="CK98" s="947"/>
      <c r="CL98" s="948"/>
      <c r="CM98" s="946"/>
      <c r="CN98" s="947"/>
      <c r="CO98" s="947"/>
      <c r="CP98" s="947"/>
      <c r="CQ98" s="948"/>
      <c r="CR98" s="946"/>
      <c r="CS98" s="947"/>
      <c r="CT98" s="947"/>
      <c r="CU98" s="947"/>
      <c r="CV98" s="948"/>
      <c r="CW98" s="946"/>
      <c r="CX98" s="947"/>
      <c r="CY98" s="947"/>
      <c r="CZ98" s="947"/>
      <c r="DA98" s="948"/>
      <c r="DB98" s="946"/>
      <c r="DC98" s="947"/>
      <c r="DD98" s="947"/>
      <c r="DE98" s="947"/>
      <c r="DF98" s="948"/>
      <c r="DG98" s="946"/>
      <c r="DH98" s="947"/>
      <c r="DI98" s="947"/>
      <c r="DJ98" s="947"/>
      <c r="DK98" s="948"/>
      <c r="DL98" s="946"/>
      <c r="DM98" s="947"/>
      <c r="DN98" s="947"/>
      <c r="DO98" s="947"/>
      <c r="DP98" s="948"/>
      <c r="DQ98" s="946"/>
      <c r="DR98" s="947"/>
      <c r="DS98" s="947"/>
      <c r="DT98" s="947"/>
      <c r="DU98" s="948"/>
      <c r="DV98" s="943"/>
      <c r="DW98" s="944"/>
      <c r="DX98" s="944"/>
      <c r="DY98" s="944"/>
      <c r="DZ98" s="945"/>
      <c r="EA98" s="248"/>
    </row>
    <row r="99" spans="1:131" s="249" customFormat="1" ht="26.25" hidden="1" customHeight="1">
      <c r="A99" s="272"/>
      <c r="B99" s="273"/>
      <c r="C99" s="273"/>
      <c r="D99" s="273"/>
      <c r="E99" s="273"/>
      <c r="F99" s="273"/>
      <c r="G99" s="273"/>
      <c r="H99" s="273"/>
      <c r="I99" s="273"/>
      <c r="J99" s="273"/>
      <c r="K99" s="273"/>
      <c r="L99" s="273"/>
      <c r="M99" s="273"/>
      <c r="N99" s="273"/>
      <c r="O99" s="273"/>
      <c r="P99" s="273"/>
      <c r="Q99" s="274"/>
      <c r="R99" s="274"/>
      <c r="S99" s="274"/>
      <c r="T99" s="274"/>
      <c r="U99" s="274"/>
      <c r="V99" s="274"/>
      <c r="W99" s="274"/>
      <c r="X99" s="274"/>
      <c r="Y99" s="274"/>
      <c r="Z99" s="274"/>
      <c r="AA99" s="274"/>
      <c r="AB99" s="274"/>
      <c r="AC99" s="274"/>
      <c r="AD99" s="274"/>
      <c r="AE99" s="274"/>
      <c r="AF99" s="274"/>
      <c r="AG99" s="274"/>
      <c r="AH99" s="274"/>
      <c r="AI99" s="274"/>
      <c r="AJ99" s="274"/>
      <c r="AK99" s="274"/>
      <c r="AL99" s="274"/>
      <c r="AM99" s="274"/>
      <c r="AN99" s="274"/>
      <c r="AO99" s="274"/>
      <c r="AP99" s="274"/>
      <c r="AQ99" s="274"/>
      <c r="AR99" s="274"/>
      <c r="AS99" s="274"/>
      <c r="AT99" s="274"/>
      <c r="AU99" s="274"/>
      <c r="AV99" s="274"/>
      <c r="AW99" s="274"/>
      <c r="AX99" s="274"/>
      <c r="AY99" s="274"/>
      <c r="AZ99" s="275"/>
      <c r="BA99" s="275"/>
      <c r="BB99" s="275"/>
      <c r="BC99" s="275"/>
      <c r="BD99" s="275"/>
      <c r="BE99" s="267"/>
      <c r="BF99" s="267"/>
      <c r="BG99" s="267"/>
      <c r="BH99" s="267"/>
      <c r="BI99" s="267"/>
      <c r="BJ99" s="267"/>
      <c r="BK99" s="267"/>
      <c r="BL99" s="267"/>
      <c r="BM99" s="267"/>
      <c r="BN99" s="267"/>
      <c r="BO99" s="267"/>
      <c r="BP99" s="267"/>
      <c r="BQ99" s="264">
        <v>93</v>
      </c>
      <c r="BR99" s="269"/>
      <c r="BS99" s="949"/>
      <c r="BT99" s="950"/>
      <c r="BU99" s="950"/>
      <c r="BV99" s="950"/>
      <c r="BW99" s="950"/>
      <c r="BX99" s="950"/>
      <c r="BY99" s="950"/>
      <c r="BZ99" s="950"/>
      <c r="CA99" s="950"/>
      <c r="CB99" s="950"/>
      <c r="CC99" s="950"/>
      <c r="CD99" s="950"/>
      <c r="CE99" s="950"/>
      <c r="CF99" s="950"/>
      <c r="CG99" s="951"/>
      <c r="CH99" s="946"/>
      <c r="CI99" s="947"/>
      <c r="CJ99" s="947"/>
      <c r="CK99" s="947"/>
      <c r="CL99" s="948"/>
      <c r="CM99" s="946"/>
      <c r="CN99" s="947"/>
      <c r="CO99" s="947"/>
      <c r="CP99" s="947"/>
      <c r="CQ99" s="948"/>
      <c r="CR99" s="946"/>
      <c r="CS99" s="947"/>
      <c r="CT99" s="947"/>
      <c r="CU99" s="947"/>
      <c r="CV99" s="948"/>
      <c r="CW99" s="946"/>
      <c r="CX99" s="947"/>
      <c r="CY99" s="947"/>
      <c r="CZ99" s="947"/>
      <c r="DA99" s="948"/>
      <c r="DB99" s="946"/>
      <c r="DC99" s="947"/>
      <c r="DD99" s="947"/>
      <c r="DE99" s="947"/>
      <c r="DF99" s="948"/>
      <c r="DG99" s="946"/>
      <c r="DH99" s="947"/>
      <c r="DI99" s="947"/>
      <c r="DJ99" s="947"/>
      <c r="DK99" s="948"/>
      <c r="DL99" s="946"/>
      <c r="DM99" s="947"/>
      <c r="DN99" s="947"/>
      <c r="DO99" s="947"/>
      <c r="DP99" s="948"/>
      <c r="DQ99" s="946"/>
      <c r="DR99" s="947"/>
      <c r="DS99" s="947"/>
      <c r="DT99" s="947"/>
      <c r="DU99" s="948"/>
      <c r="DV99" s="943"/>
      <c r="DW99" s="944"/>
      <c r="DX99" s="944"/>
      <c r="DY99" s="944"/>
      <c r="DZ99" s="945"/>
      <c r="EA99" s="248"/>
    </row>
    <row r="100" spans="1:131" s="249" customFormat="1" ht="26.25" hidden="1" customHeight="1">
      <c r="A100" s="272"/>
      <c r="B100" s="273"/>
      <c r="C100" s="273"/>
      <c r="D100" s="273"/>
      <c r="E100" s="273"/>
      <c r="F100" s="273"/>
      <c r="G100" s="273"/>
      <c r="H100" s="273"/>
      <c r="I100" s="273"/>
      <c r="J100" s="273"/>
      <c r="K100" s="273"/>
      <c r="L100" s="273"/>
      <c r="M100" s="273"/>
      <c r="N100" s="273"/>
      <c r="O100" s="273"/>
      <c r="P100" s="273"/>
      <c r="Q100" s="274"/>
      <c r="R100" s="274"/>
      <c r="S100" s="274"/>
      <c r="T100" s="274"/>
      <c r="U100" s="274"/>
      <c r="V100" s="274"/>
      <c r="W100" s="274"/>
      <c r="X100" s="274"/>
      <c r="Y100" s="274"/>
      <c r="Z100" s="274"/>
      <c r="AA100" s="274"/>
      <c r="AB100" s="274"/>
      <c r="AC100" s="274"/>
      <c r="AD100" s="274"/>
      <c r="AE100" s="274"/>
      <c r="AF100" s="274"/>
      <c r="AG100" s="274"/>
      <c r="AH100" s="274"/>
      <c r="AI100" s="274"/>
      <c r="AJ100" s="274"/>
      <c r="AK100" s="274"/>
      <c r="AL100" s="274"/>
      <c r="AM100" s="274"/>
      <c r="AN100" s="274"/>
      <c r="AO100" s="274"/>
      <c r="AP100" s="274"/>
      <c r="AQ100" s="274"/>
      <c r="AR100" s="274"/>
      <c r="AS100" s="274"/>
      <c r="AT100" s="274"/>
      <c r="AU100" s="274"/>
      <c r="AV100" s="274"/>
      <c r="AW100" s="274"/>
      <c r="AX100" s="274"/>
      <c r="AY100" s="274"/>
      <c r="AZ100" s="275"/>
      <c r="BA100" s="275"/>
      <c r="BB100" s="275"/>
      <c r="BC100" s="275"/>
      <c r="BD100" s="275"/>
      <c r="BE100" s="267"/>
      <c r="BF100" s="267"/>
      <c r="BG100" s="267"/>
      <c r="BH100" s="267"/>
      <c r="BI100" s="267"/>
      <c r="BJ100" s="267"/>
      <c r="BK100" s="267"/>
      <c r="BL100" s="267"/>
      <c r="BM100" s="267"/>
      <c r="BN100" s="267"/>
      <c r="BO100" s="267"/>
      <c r="BP100" s="267"/>
      <c r="BQ100" s="264">
        <v>94</v>
      </c>
      <c r="BR100" s="269"/>
      <c r="BS100" s="949"/>
      <c r="BT100" s="950"/>
      <c r="BU100" s="950"/>
      <c r="BV100" s="950"/>
      <c r="BW100" s="950"/>
      <c r="BX100" s="950"/>
      <c r="BY100" s="950"/>
      <c r="BZ100" s="950"/>
      <c r="CA100" s="950"/>
      <c r="CB100" s="950"/>
      <c r="CC100" s="950"/>
      <c r="CD100" s="950"/>
      <c r="CE100" s="950"/>
      <c r="CF100" s="950"/>
      <c r="CG100" s="951"/>
      <c r="CH100" s="946"/>
      <c r="CI100" s="947"/>
      <c r="CJ100" s="947"/>
      <c r="CK100" s="947"/>
      <c r="CL100" s="948"/>
      <c r="CM100" s="946"/>
      <c r="CN100" s="947"/>
      <c r="CO100" s="947"/>
      <c r="CP100" s="947"/>
      <c r="CQ100" s="948"/>
      <c r="CR100" s="946"/>
      <c r="CS100" s="947"/>
      <c r="CT100" s="947"/>
      <c r="CU100" s="947"/>
      <c r="CV100" s="948"/>
      <c r="CW100" s="946"/>
      <c r="CX100" s="947"/>
      <c r="CY100" s="947"/>
      <c r="CZ100" s="947"/>
      <c r="DA100" s="948"/>
      <c r="DB100" s="946"/>
      <c r="DC100" s="947"/>
      <c r="DD100" s="947"/>
      <c r="DE100" s="947"/>
      <c r="DF100" s="948"/>
      <c r="DG100" s="946"/>
      <c r="DH100" s="947"/>
      <c r="DI100" s="947"/>
      <c r="DJ100" s="947"/>
      <c r="DK100" s="948"/>
      <c r="DL100" s="946"/>
      <c r="DM100" s="947"/>
      <c r="DN100" s="947"/>
      <c r="DO100" s="947"/>
      <c r="DP100" s="948"/>
      <c r="DQ100" s="946"/>
      <c r="DR100" s="947"/>
      <c r="DS100" s="947"/>
      <c r="DT100" s="947"/>
      <c r="DU100" s="948"/>
      <c r="DV100" s="943"/>
      <c r="DW100" s="944"/>
      <c r="DX100" s="944"/>
      <c r="DY100" s="944"/>
      <c r="DZ100" s="945"/>
      <c r="EA100" s="248"/>
    </row>
    <row r="101" spans="1:131" s="249" customFormat="1" ht="26.25" hidden="1" customHeight="1">
      <c r="A101" s="272"/>
      <c r="B101" s="273"/>
      <c r="C101" s="273"/>
      <c r="D101" s="273"/>
      <c r="E101" s="273"/>
      <c r="F101" s="273"/>
      <c r="G101" s="273"/>
      <c r="H101" s="273"/>
      <c r="I101" s="273"/>
      <c r="J101" s="273"/>
      <c r="K101" s="273"/>
      <c r="L101" s="273"/>
      <c r="M101" s="273"/>
      <c r="N101" s="273"/>
      <c r="O101" s="273"/>
      <c r="P101" s="273"/>
      <c r="Q101" s="274"/>
      <c r="R101" s="274"/>
      <c r="S101" s="274"/>
      <c r="T101" s="274"/>
      <c r="U101" s="274"/>
      <c r="V101" s="274"/>
      <c r="W101" s="274"/>
      <c r="X101" s="274"/>
      <c r="Y101" s="274"/>
      <c r="Z101" s="274"/>
      <c r="AA101" s="274"/>
      <c r="AB101" s="274"/>
      <c r="AC101" s="274"/>
      <c r="AD101" s="274"/>
      <c r="AE101" s="274"/>
      <c r="AF101" s="274"/>
      <c r="AG101" s="274"/>
      <c r="AH101" s="274"/>
      <c r="AI101" s="274"/>
      <c r="AJ101" s="274"/>
      <c r="AK101" s="274"/>
      <c r="AL101" s="274"/>
      <c r="AM101" s="274"/>
      <c r="AN101" s="274"/>
      <c r="AO101" s="274"/>
      <c r="AP101" s="274"/>
      <c r="AQ101" s="274"/>
      <c r="AR101" s="274"/>
      <c r="AS101" s="274"/>
      <c r="AT101" s="274"/>
      <c r="AU101" s="274"/>
      <c r="AV101" s="274"/>
      <c r="AW101" s="274"/>
      <c r="AX101" s="274"/>
      <c r="AY101" s="274"/>
      <c r="AZ101" s="275"/>
      <c r="BA101" s="275"/>
      <c r="BB101" s="275"/>
      <c r="BC101" s="275"/>
      <c r="BD101" s="275"/>
      <c r="BE101" s="267"/>
      <c r="BF101" s="267"/>
      <c r="BG101" s="267"/>
      <c r="BH101" s="267"/>
      <c r="BI101" s="267"/>
      <c r="BJ101" s="267"/>
      <c r="BK101" s="267"/>
      <c r="BL101" s="267"/>
      <c r="BM101" s="267"/>
      <c r="BN101" s="267"/>
      <c r="BO101" s="267"/>
      <c r="BP101" s="267"/>
      <c r="BQ101" s="264">
        <v>95</v>
      </c>
      <c r="BR101" s="269"/>
      <c r="BS101" s="949"/>
      <c r="BT101" s="950"/>
      <c r="BU101" s="950"/>
      <c r="BV101" s="950"/>
      <c r="BW101" s="950"/>
      <c r="BX101" s="950"/>
      <c r="BY101" s="950"/>
      <c r="BZ101" s="950"/>
      <c r="CA101" s="950"/>
      <c r="CB101" s="950"/>
      <c r="CC101" s="950"/>
      <c r="CD101" s="950"/>
      <c r="CE101" s="950"/>
      <c r="CF101" s="950"/>
      <c r="CG101" s="951"/>
      <c r="CH101" s="946"/>
      <c r="CI101" s="947"/>
      <c r="CJ101" s="947"/>
      <c r="CK101" s="947"/>
      <c r="CL101" s="948"/>
      <c r="CM101" s="946"/>
      <c r="CN101" s="947"/>
      <c r="CO101" s="947"/>
      <c r="CP101" s="947"/>
      <c r="CQ101" s="948"/>
      <c r="CR101" s="946"/>
      <c r="CS101" s="947"/>
      <c r="CT101" s="947"/>
      <c r="CU101" s="947"/>
      <c r="CV101" s="948"/>
      <c r="CW101" s="946"/>
      <c r="CX101" s="947"/>
      <c r="CY101" s="947"/>
      <c r="CZ101" s="947"/>
      <c r="DA101" s="948"/>
      <c r="DB101" s="946"/>
      <c r="DC101" s="947"/>
      <c r="DD101" s="947"/>
      <c r="DE101" s="947"/>
      <c r="DF101" s="948"/>
      <c r="DG101" s="946"/>
      <c r="DH101" s="947"/>
      <c r="DI101" s="947"/>
      <c r="DJ101" s="947"/>
      <c r="DK101" s="948"/>
      <c r="DL101" s="946"/>
      <c r="DM101" s="947"/>
      <c r="DN101" s="947"/>
      <c r="DO101" s="947"/>
      <c r="DP101" s="948"/>
      <c r="DQ101" s="946"/>
      <c r="DR101" s="947"/>
      <c r="DS101" s="947"/>
      <c r="DT101" s="947"/>
      <c r="DU101" s="948"/>
      <c r="DV101" s="943"/>
      <c r="DW101" s="944"/>
      <c r="DX101" s="944"/>
      <c r="DY101" s="944"/>
      <c r="DZ101" s="945"/>
      <c r="EA101" s="248"/>
    </row>
    <row r="102" spans="1:131" s="249" customFormat="1" ht="26.25" customHeight="1" thickBot="1">
      <c r="A102" s="272"/>
      <c r="B102" s="273"/>
      <c r="C102" s="273"/>
      <c r="D102" s="273"/>
      <c r="E102" s="273"/>
      <c r="F102" s="273"/>
      <c r="G102" s="273"/>
      <c r="H102" s="273"/>
      <c r="I102" s="273"/>
      <c r="J102" s="273"/>
      <c r="K102" s="273"/>
      <c r="L102" s="273"/>
      <c r="M102" s="273"/>
      <c r="N102" s="273"/>
      <c r="O102" s="273"/>
      <c r="P102" s="273"/>
      <c r="Q102" s="274"/>
      <c r="R102" s="274"/>
      <c r="S102" s="274"/>
      <c r="T102" s="274"/>
      <c r="U102" s="274"/>
      <c r="V102" s="274"/>
      <c r="W102" s="274"/>
      <c r="X102" s="274"/>
      <c r="Y102" s="274"/>
      <c r="Z102" s="274"/>
      <c r="AA102" s="274"/>
      <c r="AB102" s="274"/>
      <c r="AC102" s="274"/>
      <c r="AD102" s="274"/>
      <c r="AE102" s="274"/>
      <c r="AF102" s="274"/>
      <c r="AG102" s="274"/>
      <c r="AH102" s="274"/>
      <c r="AI102" s="274"/>
      <c r="AJ102" s="274"/>
      <c r="AK102" s="274"/>
      <c r="AL102" s="274"/>
      <c r="AM102" s="274"/>
      <c r="AN102" s="274"/>
      <c r="AO102" s="274"/>
      <c r="AP102" s="274"/>
      <c r="AQ102" s="274"/>
      <c r="AR102" s="274"/>
      <c r="AS102" s="274"/>
      <c r="AT102" s="274"/>
      <c r="AU102" s="274"/>
      <c r="AV102" s="274"/>
      <c r="AW102" s="274"/>
      <c r="AX102" s="274"/>
      <c r="AY102" s="274"/>
      <c r="AZ102" s="275"/>
      <c r="BA102" s="275"/>
      <c r="BB102" s="275"/>
      <c r="BC102" s="275"/>
      <c r="BD102" s="275"/>
      <c r="BE102" s="267"/>
      <c r="BF102" s="267"/>
      <c r="BG102" s="267"/>
      <c r="BH102" s="267"/>
      <c r="BI102" s="267"/>
      <c r="BJ102" s="267"/>
      <c r="BK102" s="267"/>
      <c r="BL102" s="267"/>
      <c r="BM102" s="267"/>
      <c r="BN102" s="267"/>
      <c r="BO102" s="267"/>
      <c r="BP102" s="267"/>
      <c r="BQ102" s="266" t="s">
        <v>392</v>
      </c>
      <c r="BR102" s="876" t="s">
        <v>424</v>
      </c>
      <c r="BS102" s="877"/>
      <c r="BT102" s="877"/>
      <c r="BU102" s="877"/>
      <c r="BV102" s="877"/>
      <c r="BW102" s="877"/>
      <c r="BX102" s="877"/>
      <c r="BY102" s="877"/>
      <c r="BZ102" s="877"/>
      <c r="CA102" s="877"/>
      <c r="CB102" s="877"/>
      <c r="CC102" s="877"/>
      <c r="CD102" s="877"/>
      <c r="CE102" s="877"/>
      <c r="CF102" s="877"/>
      <c r="CG102" s="878"/>
      <c r="CH102" s="975"/>
      <c r="CI102" s="976"/>
      <c r="CJ102" s="976"/>
      <c r="CK102" s="976"/>
      <c r="CL102" s="977"/>
      <c r="CM102" s="975"/>
      <c r="CN102" s="976"/>
      <c r="CO102" s="976"/>
      <c r="CP102" s="976"/>
      <c r="CQ102" s="977"/>
      <c r="CR102" s="978">
        <v>151</v>
      </c>
      <c r="CS102" s="936"/>
      <c r="CT102" s="936"/>
      <c r="CU102" s="936"/>
      <c r="CV102" s="979"/>
      <c r="CW102" s="978">
        <v>20</v>
      </c>
      <c r="CX102" s="936"/>
      <c r="CY102" s="936"/>
      <c r="CZ102" s="936"/>
      <c r="DA102" s="979"/>
      <c r="DB102" s="978"/>
      <c r="DC102" s="936"/>
      <c r="DD102" s="936"/>
      <c r="DE102" s="936"/>
      <c r="DF102" s="979"/>
      <c r="DG102" s="978"/>
      <c r="DH102" s="936"/>
      <c r="DI102" s="936"/>
      <c r="DJ102" s="936"/>
      <c r="DK102" s="979"/>
      <c r="DL102" s="978"/>
      <c r="DM102" s="936"/>
      <c r="DN102" s="936"/>
      <c r="DO102" s="936"/>
      <c r="DP102" s="979"/>
      <c r="DQ102" s="978"/>
      <c r="DR102" s="936"/>
      <c r="DS102" s="936"/>
      <c r="DT102" s="936"/>
      <c r="DU102" s="979"/>
      <c r="DV102" s="1002"/>
      <c r="DW102" s="1003"/>
      <c r="DX102" s="1003"/>
      <c r="DY102" s="1003"/>
      <c r="DZ102" s="1004"/>
      <c r="EA102" s="248"/>
    </row>
    <row r="103" spans="1:131" s="249" customFormat="1" ht="26.25" customHeight="1">
      <c r="A103" s="272"/>
      <c r="B103" s="273"/>
      <c r="C103" s="273"/>
      <c r="D103" s="273"/>
      <c r="E103" s="273"/>
      <c r="F103" s="273"/>
      <c r="G103" s="273"/>
      <c r="H103" s="273"/>
      <c r="I103" s="273"/>
      <c r="J103" s="273"/>
      <c r="K103" s="273"/>
      <c r="L103" s="273"/>
      <c r="M103" s="273"/>
      <c r="N103" s="273"/>
      <c r="O103" s="273"/>
      <c r="P103" s="273"/>
      <c r="Q103" s="274"/>
      <c r="R103" s="274"/>
      <c r="S103" s="274"/>
      <c r="T103" s="274"/>
      <c r="U103" s="274"/>
      <c r="V103" s="274"/>
      <c r="W103" s="274"/>
      <c r="X103" s="274"/>
      <c r="Y103" s="274"/>
      <c r="Z103" s="274"/>
      <c r="AA103" s="274"/>
      <c r="AB103" s="274"/>
      <c r="AC103" s="274"/>
      <c r="AD103" s="274"/>
      <c r="AE103" s="274"/>
      <c r="AF103" s="274"/>
      <c r="AG103" s="274"/>
      <c r="AH103" s="274"/>
      <c r="AI103" s="274"/>
      <c r="AJ103" s="274"/>
      <c r="AK103" s="274"/>
      <c r="AL103" s="274"/>
      <c r="AM103" s="274"/>
      <c r="AN103" s="274"/>
      <c r="AO103" s="274"/>
      <c r="AP103" s="274"/>
      <c r="AQ103" s="274"/>
      <c r="AR103" s="274"/>
      <c r="AS103" s="274"/>
      <c r="AT103" s="274"/>
      <c r="AU103" s="274"/>
      <c r="AV103" s="274"/>
      <c r="AW103" s="274"/>
      <c r="AX103" s="274"/>
      <c r="AY103" s="274"/>
      <c r="AZ103" s="275"/>
      <c r="BA103" s="275"/>
      <c r="BB103" s="275"/>
      <c r="BC103" s="275"/>
      <c r="BD103" s="275"/>
      <c r="BE103" s="267"/>
      <c r="BF103" s="267"/>
      <c r="BG103" s="267"/>
      <c r="BH103" s="267"/>
      <c r="BI103" s="267"/>
      <c r="BJ103" s="267"/>
      <c r="BK103" s="267"/>
      <c r="BL103" s="267"/>
      <c r="BM103" s="267"/>
      <c r="BN103" s="267"/>
      <c r="BO103" s="267"/>
      <c r="BP103" s="267"/>
      <c r="BQ103" s="1005" t="s">
        <v>425</v>
      </c>
      <c r="BR103" s="1005"/>
      <c r="BS103" s="1005"/>
      <c r="BT103" s="1005"/>
      <c r="BU103" s="1005"/>
      <c r="BV103" s="1005"/>
      <c r="BW103" s="1005"/>
      <c r="BX103" s="1005"/>
      <c r="BY103" s="1005"/>
      <c r="BZ103" s="1005"/>
      <c r="CA103" s="1005"/>
      <c r="CB103" s="1005"/>
      <c r="CC103" s="1005"/>
      <c r="CD103" s="1005"/>
      <c r="CE103" s="1005"/>
      <c r="CF103" s="1005"/>
      <c r="CG103" s="1005"/>
      <c r="CH103" s="1005"/>
      <c r="CI103" s="1005"/>
      <c r="CJ103" s="1005"/>
      <c r="CK103" s="1005"/>
      <c r="CL103" s="1005"/>
      <c r="CM103" s="1005"/>
      <c r="CN103" s="1005"/>
      <c r="CO103" s="1005"/>
      <c r="CP103" s="1005"/>
      <c r="CQ103" s="1005"/>
      <c r="CR103" s="1005"/>
      <c r="CS103" s="1005"/>
      <c r="CT103" s="1005"/>
      <c r="CU103" s="1005"/>
      <c r="CV103" s="1005"/>
      <c r="CW103" s="1005"/>
      <c r="CX103" s="1005"/>
      <c r="CY103" s="1005"/>
      <c r="CZ103" s="1005"/>
      <c r="DA103" s="1005"/>
      <c r="DB103" s="1005"/>
      <c r="DC103" s="1005"/>
      <c r="DD103" s="1005"/>
      <c r="DE103" s="1005"/>
      <c r="DF103" s="1005"/>
      <c r="DG103" s="1005"/>
      <c r="DH103" s="1005"/>
      <c r="DI103" s="1005"/>
      <c r="DJ103" s="1005"/>
      <c r="DK103" s="1005"/>
      <c r="DL103" s="1005"/>
      <c r="DM103" s="1005"/>
      <c r="DN103" s="1005"/>
      <c r="DO103" s="1005"/>
      <c r="DP103" s="1005"/>
      <c r="DQ103" s="1005"/>
      <c r="DR103" s="1005"/>
      <c r="DS103" s="1005"/>
      <c r="DT103" s="1005"/>
      <c r="DU103" s="1005"/>
      <c r="DV103" s="1005"/>
      <c r="DW103" s="1005"/>
      <c r="DX103" s="1005"/>
      <c r="DY103" s="1005"/>
      <c r="DZ103" s="1005"/>
      <c r="EA103" s="248"/>
    </row>
    <row r="104" spans="1:131" s="249" customFormat="1" ht="26.25" customHeight="1">
      <c r="A104" s="272"/>
      <c r="B104" s="273"/>
      <c r="C104" s="273"/>
      <c r="D104" s="273"/>
      <c r="E104" s="273"/>
      <c r="F104" s="273"/>
      <c r="G104" s="273"/>
      <c r="H104" s="273"/>
      <c r="I104" s="273"/>
      <c r="J104" s="273"/>
      <c r="K104" s="273"/>
      <c r="L104" s="273"/>
      <c r="M104" s="273"/>
      <c r="N104" s="273"/>
      <c r="O104" s="273"/>
      <c r="P104" s="273"/>
      <c r="Q104" s="274"/>
      <c r="R104" s="274"/>
      <c r="S104" s="274"/>
      <c r="T104" s="274"/>
      <c r="U104" s="274"/>
      <c r="V104" s="274"/>
      <c r="W104" s="274"/>
      <c r="X104" s="274"/>
      <c r="Y104" s="274"/>
      <c r="Z104" s="274"/>
      <c r="AA104" s="274"/>
      <c r="AB104" s="274"/>
      <c r="AC104" s="274"/>
      <c r="AD104" s="274"/>
      <c r="AE104" s="274"/>
      <c r="AF104" s="274"/>
      <c r="AG104" s="274"/>
      <c r="AH104" s="274"/>
      <c r="AI104" s="274"/>
      <c r="AJ104" s="274"/>
      <c r="AK104" s="274"/>
      <c r="AL104" s="274"/>
      <c r="AM104" s="274"/>
      <c r="AN104" s="274"/>
      <c r="AO104" s="274"/>
      <c r="AP104" s="274"/>
      <c r="AQ104" s="274"/>
      <c r="AR104" s="274"/>
      <c r="AS104" s="274"/>
      <c r="AT104" s="274"/>
      <c r="AU104" s="274"/>
      <c r="AV104" s="274"/>
      <c r="AW104" s="274"/>
      <c r="AX104" s="274"/>
      <c r="AY104" s="274"/>
      <c r="AZ104" s="275"/>
      <c r="BA104" s="275"/>
      <c r="BB104" s="275"/>
      <c r="BC104" s="275"/>
      <c r="BD104" s="275"/>
      <c r="BE104" s="267"/>
      <c r="BF104" s="267"/>
      <c r="BG104" s="267"/>
      <c r="BH104" s="267"/>
      <c r="BI104" s="267"/>
      <c r="BJ104" s="267"/>
      <c r="BK104" s="267"/>
      <c r="BL104" s="267"/>
      <c r="BM104" s="267"/>
      <c r="BN104" s="267"/>
      <c r="BO104" s="267"/>
      <c r="BP104" s="267"/>
      <c r="BQ104" s="1006" t="s">
        <v>426</v>
      </c>
      <c r="BR104" s="1006"/>
      <c r="BS104" s="1006"/>
      <c r="BT104" s="1006"/>
      <c r="BU104" s="1006"/>
      <c r="BV104" s="1006"/>
      <c r="BW104" s="1006"/>
      <c r="BX104" s="1006"/>
      <c r="BY104" s="1006"/>
      <c r="BZ104" s="1006"/>
      <c r="CA104" s="1006"/>
      <c r="CB104" s="1006"/>
      <c r="CC104" s="1006"/>
      <c r="CD104" s="1006"/>
      <c r="CE104" s="1006"/>
      <c r="CF104" s="1006"/>
      <c r="CG104" s="1006"/>
      <c r="CH104" s="1006"/>
      <c r="CI104" s="1006"/>
      <c r="CJ104" s="1006"/>
      <c r="CK104" s="1006"/>
      <c r="CL104" s="1006"/>
      <c r="CM104" s="1006"/>
      <c r="CN104" s="1006"/>
      <c r="CO104" s="1006"/>
      <c r="CP104" s="1006"/>
      <c r="CQ104" s="1006"/>
      <c r="CR104" s="1006"/>
      <c r="CS104" s="1006"/>
      <c r="CT104" s="1006"/>
      <c r="CU104" s="1006"/>
      <c r="CV104" s="1006"/>
      <c r="CW104" s="1006"/>
      <c r="CX104" s="1006"/>
      <c r="CY104" s="1006"/>
      <c r="CZ104" s="1006"/>
      <c r="DA104" s="1006"/>
      <c r="DB104" s="1006"/>
      <c r="DC104" s="1006"/>
      <c r="DD104" s="1006"/>
      <c r="DE104" s="1006"/>
      <c r="DF104" s="1006"/>
      <c r="DG104" s="1006"/>
      <c r="DH104" s="1006"/>
      <c r="DI104" s="1006"/>
      <c r="DJ104" s="1006"/>
      <c r="DK104" s="1006"/>
      <c r="DL104" s="1006"/>
      <c r="DM104" s="1006"/>
      <c r="DN104" s="1006"/>
      <c r="DO104" s="1006"/>
      <c r="DP104" s="1006"/>
      <c r="DQ104" s="1006"/>
      <c r="DR104" s="1006"/>
      <c r="DS104" s="1006"/>
      <c r="DT104" s="1006"/>
      <c r="DU104" s="1006"/>
      <c r="DV104" s="1006"/>
      <c r="DW104" s="1006"/>
      <c r="DX104" s="1006"/>
      <c r="DY104" s="1006"/>
      <c r="DZ104" s="1006"/>
      <c r="EA104" s="248"/>
    </row>
    <row r="105" spans="1:131" s="249" customFormat="1" ht="11.25" customHeight="1">
      <c r="A105" s="267"/>
      <c r="B105" s="267"/>
      <c r="C105" s="267"/>
      <c r="D105" s="267"/>
      <c r="E105" s="267"/>
      <c r="F105" s="267"/>
      <c r="G105" s="267"/>
      <c r="H105" s="267"/>
      <c r="I105" s="267"/>
      <c r="J105" s="267"/>
      <c r="K105" s="267"/>
      <c r="L105" s="267"/>
      <c r="M105" s="267"/>
      <c r="N105" s="267"/>
      <c r="O105" s="267"/>
      <c r="P105" s="267"/>
      <c r="Q105" s="267"/>
      <c r="R105" s="267"/>
      <c r="S105" s="267"/>
      <c r="T105" s="267"/>
      <c r="U105" s="267"/>
      <c r="V105" s="267"/>
      <c r="W105" s="267"/>
      <c r="X105" s="267"/>
      <c r="Y105" s="267"/>
      <c r="Z105" s="267"/>
      <c r="AA105" s="267"/>
      <c r="AB105" s="267"/>
      <c r="AC105" s="267"/>
      <c r="AD105" s="267"/>
      <c r="AE105" s="267"/>
      <c r="AF105" s="267"/>
      <c r="AG105" s="267"/>
      <c r="AH105" s="267"/>
      <c r="AI105" s="267"/>
      <c r="AJ105" s="267"/>
      <c r="AK105" s="267"/>
      <c r="AL105" s="267"/>
      <c r="AM105" s="267"/>
      <c r="AN105" s="267"/>
      <c r="AO105" s="267"/>
      <c r="AP105" s="267"/>
      <c r="AQ105" s="267"/>
      <c r="AR105" s="267"/>
      <c r="AS105" s="267"/>
      <c r="AT105" s="267"/>
      <c r="AU105" s="267"/>
      <c r="AV105" s="267"/>
      <c r="AW105" s="267"/>
      <c r="AX105" s="267"/>
      <c r="AY105" s="267"/>
      <c r="AZ105" s="267"/>
      <c r="BA105" s="267"/>
      <c r="BB105" s="267"/>
      <c r="BC105" s="267"/>
      <c r="BD105" s="267"/>
      <c r="BE105" s="267"/>
      <c r="BF105" s="267"/>
      <c r="BG105" s="267"/>
      <c r="BH105" s="267"/>
      <c r="BI105" s="267"/>
      <c r="BJ105" s="267"/>
      <c r="BK105" s="267"/>
      <c r="BL105" s="267"/>
      <c r="BM105" s="267"/>
      <c r="BN105" s="267"/>
      <c r="BO105" s="267"/>
      <c r="BP105" s="267"/>
      <c r="BQ105" s="270"/>
      <c r="BR105" s="270"/>
      <c r="BS105" s="270"/>
      <c r="BT105" s="270"/>
      <c r="BU105" s="270"/>
      <c r="BV105" s="270"/>
      <c r="BW105" s="270"/>
      <c r="BX105" s="270"/>
      <c r="BY105" s="270"/>
      <c r="BZ105" s="270"/>
      <c r="CA105" s="270"/>
      <c r="CB105" s="270"/>
      <c r="CC105" s="270"/>
      <c r="CD105" s="270"/>
      <c r="CE105" s="270"/>
      <c r="CF105" s="270"/>
      <c r="CG105" s="270"/>
      <c r="CH105" s="270"/>
      <c r="CI105" s="270"/>
      <c r="CJ105" s="270"/>
      <c r="CK105" s="270"/>
      <c r="CL105" s="270"/>
      <c r="CM105" s="270"/>
      <c r="CN105" s="270"/>
      <c r="CO105" s="270"/>
      <c r="CP105" s="270"/>
      <c r="CQ105" s="270"/>
      <c r="CR105" s="270"/>
      <c r="CS105" s="270"/>
      <c r="CT105" s="270"/>
      <c r="CU105" s="270"/>
      <c r="CV105" s="270"/>
      <c r="CW105" s="270"/>
      <c r="CX105" s="270"/>
      <c r="CY105" s="270"/>
      <c r="CZ105" s="270"/>
      <c r="DA105" s="270"/>
      <c r="DB105" s="270"/>
      <c r="DC105" s="270"/>
      <c r="DD105" s="270"/>
      <c r="DE105" s="270"/>
      <c r="DF105" s="270"/>
      <c r="DG105" s="270"/>
      <c r="DH105" s="270"/>
      <c r="DI105" s="270"/>
      <c r="DJ105" s="270"/>
      <c r="DK105" s="270"/>
      <c r="DL105" s="270"/>
      <c r="DM105" s="270"/>
      <c r="DN105" s="270"/>
      <c r="DO105" s="270"/>
      <c r="DP105" s="270"/>
      <c r="DQ105" s="270"/>
      <c r="DR105" s="270"/>
      <c r="DS105" s="270"/>
      <c r="DT105" s="270"/>
      <c r="DU105" s="270"/>
      <c r="DV105" s="270"/>
      <c r="DW105" s="270"/>
      <c r="DX105" s="270"/>
      <c r="DY105" s="270"/>
      <c r="DZ105" s="270"/>
      <c r="EA105" s="248"/>
    </row>
    <row r="106" spans="1:131" s="249" customFormat="1" ht="11.25" customHeight="1">
      <c r="A106" s="276"/>
      <c r="B106" s="276"/>
      <c r="C106" s="276"/>
      <c r="D106" s="276"/>
      <c r="E106" s="276"/>
      <c r="F106" s="276"/>
      <c r="G106" s="276"/>
      <c r="H106" s="276"/>
      <c r="I106" s="276"/>
      <c r="J106" s="276"/>
      <c r="K106" s="276"/>
      <c r="L106" s="276"/>
      <c r="M106" s="276"/>
      <c r="N106" s="276"/>
      <c r="O106" s="276"/>
      <c r="P106" s="276"/>
      <c r="Q106" s="276"/>
      <c r="R106" s="276"/>
      <c r="S106" s="276"/>
      <c r="T106" s="276"/>
      <c r="U106" s="276"/>
      <c r="V106" s="276"/>
      <c r="W106" s="276"/>
      <c r="X106" s="276"/>
      <c r="Y106" s="276"/>
      <c r="Z106" s="276"/>
      <c r="AA106" s="276"/>
      <c r="AB106" s="276"/>
      <c r="AC106" s="276"/>
      <c r="AD106" s="276"/>
      <c r="AE106" s="276"/>
      <c r="AF106" s="276"/>
      <c r="AG106" s="276"/>
      <c r="AH106" s="276"/>
      <c r="AI106" s="276"/>
      <c r="AJ106" s="276"/>
      <c r="AK106" s="276"/>
      <c r="AL106" s="276"/>
      <c r="AM106" s="276"/>
      <c r="AN106" s="276"/>
      <c r="AO106" s="276"/>
      <c r="AP106" s="276"/>
      <c r="AQ106" s="276"/>
      <c r="AR106" s="276"/>
      <c r="AS106" s="276"/>
      <c r="AT106" s="276"/>
      <c r="AU106" s="276"/>
      <c r="AV106" s="276"/>
      <c r="AW106" s="276"/>
      <c r="AX106" s="276"/>
      <c r="AY106" s="276"/>
      <c r="AZ106" s="276"/>
      <c r="BA106" s="276"/>
      <c r="BB106" s="276"/>
      <c r="BC106" s="276"/>
      <c r="BD106" s="276"/>
      <c r="BE106" s="276"/>
      <c r="BF106" s="276"/>
      <c r="BG106" s="276"/>
      <c r="BH106" s="276"/>
      <c r="BI106" s="276"/>
      <c r="BJ106" s="276"/>
      <c r="BK106" s="276"/>
      <c r="BL106" s="276"/>
      <c r="BM106" s="276"/>
      <c r="BN106" s="276"/>
      <c r="BO106" s="276"/>
      <c r="BP106" s="276"/>
      <c r="BQ106" s="270"/>
      <c r="BR106" s="270"/>
      <c r="BS106" s="270"/>
      <c r="BT106" s="270"/>
      <c r="BU106" s="270"/>
      <c r="BV106" s="270"/>
      <c r="BW106" s="270"/>
      <c r="BX106" s="270"/>
      <c r="BY106" s="270"/>
      <c r="BZ106" s="270"/>
      <c r="CA106" s="270"/>
      <c r="CB106" s="270"/>
      <c r="CC106" s="270"/>
      <c r="CD106" s="270"/>
      <c r="CE106" s="270"/>
      <c r="CF106" s="270"/>
      <c r="CG106" s="270"/>
      <c r="CH106" s="270"/>
      <c r="CI106" s="270"/>
      <c r="CJ106" s="270"/>
      <c r="CK106" s="270"/>
      <c r="CL106" s="270"/>
      <c r="CM106" s="270"/>
      <c r="CN106" s="270"/>
      <c r="CO106" s="270"/>
      <c r="CP106" s="270"/>
      <c r="CQ106" s="270"/>
      <c r="CR106" s="270"/>
      <c r="CS106" s="270"/>
      <c r="CT106" s="270"/>
      <c r="CU106" s="270"/>
      <c r="CV106" s="270"/>
      <c r="CW106" s="270"/>
      <c r="CX106" s="270"/>
      <c r="CY106" s="270"/>
      <c r="CZ106" s="270"/>
      <c r="DA106" s="270"/>
      <c r="DB106" s="270"/>
      <c r="DC106" s="270"/>
      <c r="DD106" s="270"/>
      <c r="DE106" s="270"/>
      <c r="DF106" s="270"/>
      <c r="DG106" s="270"/>
      <c r="DH106" s="270"/>
      <c r="DI106" s="270"/>
      <c r="DJ106" s="270"/>
      <c r="DK106" s="270"/>
      <c r="DL106" s="270"/>
      <c r="DM106" s="270"/>
      <c r="DN106" s="270"/>
      <c r="DO106" s="270"/>
      <c r="DP106" s="270"/>
      <c r="DQ106" s="270"/>
      <c r="DR106" s="270"/>
      <c r="DS106" s="270"/>
      <c r="DT106" s="270"/>
      <c r="DU106" s="270"/>
      <c r="DV106" s="270"/>
      <c r="DW106" s="270"/>
      <c r="DX106" s="270"/>
      <c r="DY106" s="270"/>
      <c r="DZ106" s="270"/>
      <c r="EA106" s="248"/>
    </row>
    <row r="107" spans="1:131" s="248" customFormat="1" ht="26.25" customHeight="1" thickBot="1">
      <c r="A107" s="277" t="s">
        <v>427</v>
      </c>
      <c r="B107" s="278"/>
      <c r="C107" s="278"/>
      <c r="D107" s="278"/>
      <c r="E107" s="278"/>
      <c r="F107" s="278"/>
      <c r="G107" s="278"/>
      <c r="H107" s="278"/>
      <c r="I107" s="278"/>
      <c r="J107" s="278"/>
      <c r="K107" s="278"/>
      <c r="L107" s="278"/>
      <c r="M107" s="278"/>
      <c r="N107" s="278"/>
      <c r="O107" s="278"/>
      <c r="P107" s="278"/>
      <c r="Q107" s="278"/>
      <c r="R107" s="278"/>
      <c r="S107" s="278"/>
      <c r="T107" s="278"/>
      <c r="U107" s="278"/>
      <c r="V107" s="278"/>
      <c r="W107" s="278"/>
      <c r="X107" s="278"/>
      <c r="Y107" s="278"/>
      <c r="Z107" s="278"/>
      <c r="AA107" s="278"/>
      <c r="AB107" s="278"/>
      <c r="AC107" s="278"/>
      <c r="AD107" s="278"/>
      <c r="AE107" s="278"/>
      <c r="AF107" s="278"/>
      <c r="AG107" s="278"/>
      <c r="AH107" s="278"/>
      <c r="AI107" s="278"/>
      <c r="AJ107" s="278"/>
      <c r="AK107" s="278"/>
      <c r="AL107" s="278"/>
      <c r="AM107" s="278"/>
      <c r="AN107" s="278"/>
      <c r="AO107" s="278"/>
      <c r="AP107" s="278"/>
      <c r="AQ107" s="278"/>
      <c r="AR107" s="278"/>
      <c r="AS107" s="278"/>
      <c r="AT107" s="278"/>
      <c r="AU107" s="277" t="s">
        <v>428</v>
      </c>
      <c r="AV107" s="278"/>
      <c r="AW107" s="278"/>
      <c r="AX107" s="278"/>
      <c r="AY107" s="278"/>
      <c r="AZ107" s="278"/>
      <c r="BA107" s="278"/>
      <c r="BB107" s="278"/>
      <c r="BC107" s="278"/>
      <c r="BD107" s="278"/>
      <c r="BE107" s="278"/>
      <c r="BF107" s="278"/>
      <c r="BG107" s="278"/>
      <c r="BH107" s="278"/>
      <c r="BI107" s="278"/>
      <c r="BJ107" s="278"/>
      <c r="BK107" s="278"/>
      <c r="BL107" s="278"/>
      <c r="BM107" s="278"/>
      <c r="BN107" s="278"/>
      <c r="BO107" s="278"/>
      <c r="BP107" s="278"/>
      <c r="BQ107" s="278"/>
      <c r="BR107" s="278"/>
      <c r="BS107" s="278"/>
      <c r="BT107" s="278"/>
      <c r="BU107" s="278"/>
      <c r="BV107" s="278"/>
      <c r="BW107" s="278"/>
      <c r="BX107" s="278"/>
      <c r="BY107" s="278"/>
      <c r="BZ107" s="278"/>
      <c r="CA107" s="278"/>
      <c r="CB107" s="278"/>
      <c r="CC107" s="278"/>
      <c r="CD107" s="278"/>
      <c r="CE107" s="278"/>
      <c r="CF107" s="278"/>
      <c r="CG107" s="278"/>
      <c r="CH107" s="278"/>
      <c r="CI107" s="278"/>
      <c r="CJ107" s="278"/>
      <c r="CK107" s="278"/>
      <c r="CL107" s="278"/>
      <c r="CM107" s="278"/>
      <c r="CN107" s="278"/>
      <c r="CO107" s="278"/>
      <c r="CP107" s="278"/>
      <c r="CQ107" s="278"/>
      <c r="CR107" s="278"/>
      <c r="CS107" s="278"/>
      <c r="CT107" s="278"/>
      <c r="CU107" s="278"/>
      <c r="CV107" s="278"/>
      <c r="CW107" s="278"/>
      <c r="CX107" s="278"/>
      <c r="CY107" s="278"/>
      <c r="CZ107" s="278"/>
      <c r="DA107" s="278"/>
      <c r="DB107" s="278"/>
      <c r="DC107" s="278"/>
      <c r="DD107" s="278"/>
      <c r="DE107" s="278"/>
      <c r="DF107" s="278"/>
      <c r="DG107" s="278"/>
      <c r="DH107" s="278"/>
      <c r="DI107" s="278"/>
      <c r="DJ107" s="278"/>
      <c r="DK107" s="278"/>
      <c r="DL107" s="278"/>
      <c r="DM107" s="278"/>
      <c r="DN107" s="278"/>
      <c r="DO107" s="278"/>
      <c r="DP107" s="278"/>
      <c r="DQ107" s="278"/>
      <c r="DR107" s="278"/>
      <c r="DS107" s="278"/>
      <c r="DT107" s="278"/>
      <c r="DU107" s="278"/>
      <c r="DV107" s="278"/>
      <c r="DW107" s="278"/>
      <c r="DX107" s="278"/>
      <c r="DY107" s="278"/>
      <c r="DZ107" s="278"/>
    </row>
    <row r="108" spans="1:131" s="248" customFormat="1" ht="26.25" customHeight="1">
      <c r="A108" s="1007" t="s">
        <v>429</v>
      </c>
      <c r="B108" s="1008"/>
      <c r="C108" s="1008"/>
      <c r="D108" s="1008"/>
      <c r="E108" s="1008"/>
      <c r="F108" s="1008"/>
      <c r="G108" s="1008"/>
      <c r="H108" s="1008"/>
      <c r="I108" s="1008"/>
      <c r="J108" s="1008"/>
      <c r="K108" s="1008"/>
      <c r="L108" s="1008"/>
      <c r="M108" s="1008"/>
      <c r="N108" s="1008"/>
      <c r="O108" s="1008"/>
      <c r="P108" s="1008"/>
      <c r="Q108" s="1008"/>
      <c r="R108" s="1008"/>
      <c r="S108" s="1008"/>
      <c r="T108" s="1008"/>
      <c r="U108" s="1008"/>
      <c r="V108" s="1008"/>
      <c r="W108" s="1008"/>
      <c r="X108" s="1008"/>
      <c r="Y108" s="1008"/>
      <c r="Z108" s="1008"/>
      <c r="AA108" s="1008"/>
      <c r="AB108" s="1008"/>
      <c r="AC108" s="1008"/>
      <c r="AD108" s="1008"/>
      <c r="AE108" s="1008"/>
      <c r="AF108" s="1008"/>
      <c r="AG108" s="1008"/>
      <c r="AH108" s="1008"/>
      <c r="AI108" s="1008"/>
      <c r="AJ108" s="1008"/>
      <c r="AK108" s="1008"/>
      <c r="AL108" s="1008"/>
      <c r="AM108" s="1008"/>
      <c r="AN108" s="1008"/>
      <c r="AO108" s="1008"/>
      <c r="AP108" s="1008"/>
      <c r="AQ108" s="1008"/>
      <c r="AR108" s="1008"/>
      <c r="AS108" s="1008"/>
      <c r="AT108" s="1009"/>
      <c r="AU108" s="1007" t="s">
        <v>430</v>
      </c>
      <c r="AV108" s="1008"/>
      <c r="AW108" s="1008"/>
      <c r="AX108" s="1008"/>
      <c r="AY108" s="1008"/>
      <c r="AZ108" s="1008"/>
      <c r="BA108" s="1008"/>
      <c r="BB108" s="1008"/>
      <c r="BC108" s="1008"/>
      <c r="BD108" s="1008"/>
      <c r="BE108" s="1008"/>
      <c r="BF108" s="1008"/>
      <c r="BG108" s="1008"/>
      <c r="BH108" s="1008"/>
      <c r="BI108" s="1008"/>
      <c r="BJ108" s="1008"/>
      <c r="BK108" s="1008"/>
      <c r="BL108" s="1008"/>
      <c r="BM108" s="1008"/>
      <c r="BN108" s="1008"/>
      <c r="BO108" s="1008"/>
      <c r="BP108" s="1008"/>
      <c r="BQ108" s="1008"/>
      <c r="BR108" s="1008"/>
      <c r="BS108" s="1008"/>
      <c r="BT108" s="1008"/>
      <c r="BU108" s="1008"/>
      <c r="BV108" s="1008"/>
      <c r="BW108" s="1008"/>
      <c r="BX108" s="1008"/>
      <c r="BY108" s="1008"/>
      <c r="BZ108" s="1008"/>
      <c r="CA108" s="1008"/>
      <c r="CB108" s="1008"/>
      <c r="CC108" s="1008"/>
      <c r="CD108" s="1008"/>
      <c r="CE108" s="1008"/>
      <c r="CF108" s="1008"/>
      <c r="CG108" s="1008"/>
      <c r="CH108" s="1008"/>
      <c r="CI108" s="1008"/>
      <c r="CJ108" s="1008"/>
      <c r="CK108" s="1008"/>
      <c r="CL108" s="1008"/>
      <c r="CM108" s="1008"/>
      <c r="CN108" s="1008"/>
      <c r="CO108" s="1008"/>
      <c r="CP108" s="1008"/>
      <c r="CQ108" s="1008"/>
      <c r="CR108" s="1008"/>
      <c r="CS108" s="1008"/>
      <c r="CT108" s="1008"/>
      <c r="CU108" s="1008"/>
      <c r="CV108" s="1008"/>
      <c r="CW108" s="1008"/>
      <c r="CX108" s="1008"/>
      <c r="CY108" s="1008"/>
      <c r="CZ108" s="1008"/>
      <c r="DA108" s="1008"/>
      <c r="DB108" s="1008"/>
      <c r="DC108" s="1008"/>
      <c r="DD108" s="1008"/>
      <c r="DE108" s="1008"/>
      <c r="DF108" s="1008"/>
      <c r="DG108" s="1008"/>
      <c r="DH108" s="1008"/>
      <c r="DI108" s="1008"/>
      <c r="DJ108" s="1008"/>
      <c r="DK108" s="1008"/>
      <c r="DL108" s="1008"/>
      <c r="DM108" s="1008"/>
      <c r="DN108" s="1008"/>
      <c r="DO108" s="1008"/>
      <c r="DP108" s="1008"/>
      <c r="DQ108" s="1008"/>
      <c r="DR108" s="1008"/>
      <c r="DS108" s="1008"/>
      <c r="DT108" s="1008"/>
      <c r="DU108" s="1008"/>
      <c r="DV108" s="1008"/>
      <c r="DW108" s="1008"/>
      <c r="DX108" s="1008"/>
      <c r="DY108" s="1008"/>
      <c r="DZ108" s="1009"/>
    </row>
    <row r="109" spans="1:131" s="248" customFormat="1" ht="26.25" customHeight="1">
      <c r="A109" s="1000" t="s">
        <v>431</v>
      </c>
      <c r="B109" s="981"/>
      <c r="C109" s="981"/>
      <c r="D109" s="981"/>
      <c r="E109" s="981"/>
      <c r="F109" s="981"/>
      <c r="G109" s="981"/>
      <c r="H109" s="981"/>
      <c r="I109" s="981"/>
      <c r="J109" s="981"/>
      <c r="K109" s="981"/>
      <c r="L109" s="981"/>
      <c r="M109" s="981"/>
      <c r="N109" s="981"/>
      <c r="O109" s="981"/>
      <c r="P109" s="981"/>
      <c r="Q109" s="981"/>
      <c r="R109" s="981"/>
      <c r="S109" s="981"/>
      <c r="T109" s="981"/>
      <c r="U109" s="981"/>
      <c r="V109" s="981"/>
      <c r="W109" s="981"/>
      <c r="X109" s="981"/>
      <c r="Y109" s="981"/>
      <c r="Z109" s="982"/>
      <c r="AA109" s="980" t="s">
        <v>432</v>
      </c>
      <c r="AB109" s="981"/>
      <c r="AC109" s="981"/>
      <c r="AD109" s="981"/>
      <c r="AE109" s="982"/>
      <c r="AF109" s="980" t="s">
        <v>433</v>
      </c>
      <c r="AG109" s="981"/>
      <c r="AH109" s="981"/>
      <c r="AI109" s="981"/>
      <c r="AJ109" s="982"/>
      <c r="AK109" s="980" t="s">
        <v>306</v>
      </c>
      <c r="AL109" s="981"/>
      <c r="AM109" s="981"/>
      <c r="AN109" s="981"/>
      <c r="AO109" s="982"/>
      <c r="AP109" s="980" t="s">
        <v>434</v>
      </c>
      <c r="AQ109" s="981"/>
      <c r="AR109" s="981"/>
      <c r="AS109" s="981"/>
      <c r="AT109" s="983"/>
      <c r="AU109" s="1000" t="s">
        <v>431</v>
      </c>
      <c r="AV109" s="981"/>
      <c r="AW109" s="981"/>
      <c r="AX109" s="981"/>
      <c r="AY109" s="981"/>
      <c r="AZ109" s="981"/>
      <c r="BA109" s="981"/>
      <c r="BB109" s="981"/>
      <c r="BC109" s="981"/>
      <c r="BD109" s="981"/>
      <c r="BE109" s="981"/>
      <c r="BF109" s="981"/>
      <c r="BG109" s="981"/>
      <c r="BH109" s="981"/>
      <c r="BI109" s="981"/>
      <c r="BJ109" s="981"/>
      <c r="BK109" s="981"/>
      <c r="BL109" s="981"/>
      <c r="BM109" s="981"/>
      <c r="BN109" s="981"/>
      <c r="BO109" s="981"/>
      <c r="BP109" s="982"/>
      <c r="BQ109" s="980" t="s">
        <v>432</v>
      </c>
      <c r="BR109" s="981"/>
      <c r="BS109" s="981"/>
      <c r="BT109" s="981"/>
      <c r="BU109" s="982"/>
      <c r="BV109" s="980" t="s">
        <v>433</v>
      </c>
      <c r="BW109" s="981"/>
      <c r="BX109" s="981"/>
      <c r="BY109" s="981"/>
      <c r="BZ109" s="982"/>
      <c r="CA109" s="980" t="s">
        <v>306</v>
      </c>
      <c r="CB109" s="981"/>
      <c r="CC109" s="981"/>
      <c r="CD109" s="981"/>
      <c r="CE109" s="982"/>
      <c r="CF109" s="1001" t="s">
        <v>434</v>
      </c>
      <c r="CG109" s="1001"/>
      <c r="CH109" s="1001"/>
      <c r="CI109" s="1001"/>
      <c r="CJ109" s="1001"/>
      <c r="CK109" s="980" t="s">
        <v>435</v>
      </c>
      <c r="CL109" s="981"/>
      <c r="CM109" s="981"/>
      <c r="CN109" s="981"/>
      <c r="CO109" s="981"/>
      <c r="CP109" s="981"/>
      <c r="CQ109" s="981"/>
      <c r="CR109" s="981"/>
      <c r="CS109" s="981"/>
      <c r="CT109" s="981"/>
      <c r="CU109" s="981"/>
      <c r="CV109" s="981"/>
      <c r="CW109" s="981"/>
      <c r="CX109" s="981"/>
      <c r="CY109" s="981"/>
      <c r="CZ109" s="981"/>
      <c r="DA109" s="981"/>
      <c r="DB109" s="981"/>
      <c r="DC109" s="981"/>
      <c r="DD109" s="981"/>
      <c r="DE109" s="981"/>
      <c r="DF109" s="982"/>
      <c r="DG109" s="980" t="s">
        <v>432</v>
      </c>
      <c r="DH109" s="981"/>
      <c r="DI109" s="981"/>
      <c r="DJ109" s="981"/>
      <c r="DK109" s="982"/>
      <c r="DL109" s="980" t="s">
        <v>433</v>
      </c>
      <c r="DM109" s="981"/>
      <c r="DN109" s="981"/>
      <c r="DO109" s="981"/>
      <c r="DP109" s="982"/>
      <c r="DQ109" s="980" t="s">
        <v>306</v>
      </c>
      <c r="DR109" s="981"/>
      <c r="DS109" s="981"/>
      <c r="DT109" s="981"/>
      <c r="DU109" s="982"/>
      <c r="DV109" s="980" t="s">
        <v>434</v>
      </c>
      <c r="DW109" s="981"/>
      <c r="DX109" s="981"/>
      <c r="DY109" s="981"/>
      <c r="DZ109" s="983"/>
    </row>
    <row r="110" spans="1:131" s="248" customFormat="1" ht="26.25" customHeight="1">
      <c r="A110" s="984" t="s">
        <v>436</v>
      </c>
      <c r="B110" s="985"/>
      <c r="C110" s="985"/>
      <c r="D110" s="985"/>
      <c r="E110" s="985"/>
      <c r="F110" s="985"/>
      <c r="G110" s="985"/>
      <c r="H110" s="985"/>
      <c r="I110" s="985"/>
      <c r="J110" s="985"/>
      <c r="K110" s="985"/>
      <c r="L110" s="985"/>
      <c r="M110" s="985"/>
      <c r="N110" s="985"/>
      <c r="O110" s="985"/>
      <c r="P110" s="985"/>
      <c r="Q110" s="985"/>
      <c r="R110" s="985"/>
      <c r="S110" s="985"/>
      <c r="T110" s="985"/>
      <c r="U110" s="985"/>
      <c r="V110" s="985"/>
      <c r="W110" s="985"/>
      <c r="X110" s="985"/>
      <c r="Y110" s="985"/>
      <c r="Z110" s="986"/>
      <c r="AA110" s="987">
        <v>2270204</v>
      </c>
      <c r="AB110" s="988"/>
      <c r="AC110" s="988"/>
      <c r="AD110" s="988"/>
      <c r="AE110" s="989"/>
      <c r="AF110" s="990">
        <v>2226853</v>
      </c>
      <c r="AG110" s="988"/>
      <c r="AH110" s="988"/>
      <c r="AI110" s="988"/>
      <c r="AJ110" s="989"/>
      <c r="AK110" s="990">
        <v>2281163</v>
      </c>
      <c r="AL110" s="988"/>
      <c r="AM110" s="988"/>
      <c r="AN110" s="988"/>
      <c r="AO110" s="989"/>
      <c r="AP110" s="991">
        <v>17.2</v>
      </c>
      <c r="AQ110" s="992"/>
      <c r="AR110" s="992"/>
      <c r="AS110" s="992"/>
      <c r="AT110" s="993"/>
      <c r="AU110" s="994" t="s">
        <v>73</v>
      </c>
      <c r="AV110" s="995"/>
      <c r="AW110" s="995"/>
      <c r="AX110" s="995"/>
      <c r="AY110" s="995"/>
      <c r="AZ110" s="1036" t="s">
        <v>437</v>
      </c>
      <c r="BA110" s="985"/>
      <c r="BB110" s="985"/>
      <c r="BC110" s="985"/>
      <c r="BD110" s="985"/>
      <c r="BE110" s="985"/>
      <c r="BF110" s="985"/>
      <c r="BG110" s="985"/>
      <c r="BH110" s="985"/>
      <c r="BI110" s="985"/>
      <c r="BJ110" s="985"/>
      <c r="BK110" s="985"/>
      <c r="BL110" s="985"/>
      <c r="BM110" s="985"/>
      <c r="BN110" s="985"/>
      <c r="BO110" s="985"/>
      <c r="BP110" s="986"/>
      <c r="BQ110" s="1022">
        <v>26030442</v>
      </c>
      <c r="BR110" s="1023"/>
      <c r="BS110" s="1023"/>
      <c r="BT110" s="1023"/>
      <c r="BU110" s="1023"/>
      <c r="BV110" s="1023">
        <v>25515362</v>
      </c>
      <c r="BW110" s="1023"/>
      <c r="BX110" s="1023"/>
      <c r="BY110" s="1023"/>
      <c r="BZ110" s="1023"/>
      <c r="CA110" s="1023">
        <v>25888596</v>
      </c>
      <c r="CB110" s="1023"/>
      <c r="CC110" s="1023"/>
      <c r="CD110" s="1023"/>
      <c r="CE110" s="1023"/>
      <c r="CF110" s="1037">
        <v>195.7</v>
      </c>
      <c r="CG110" s="1038"/>
      <c r="CH110" s="1038"/>
      <c r="CI110" s="1038"/>
      <c r="CJ110" s="1038"/>
      <c r="CK110" s="1039" t="s">
        <v>438</v>
      </c>
      <c r="CL110" s="1040"/>
      <c r="CM110" s="1019" t="s">
        <v>439</v>
      </c>
      <c r="CN110" s="1020"/>
      <c r="CO110" s="1020"/>
      <c r="CP110" s="1020"/>
      <c r="CQ110" s="1020"/>
      <c r="CR110" s="1020"/>
      <c r="CS110" s="1020"/>
      <c r="CT110" s="1020"/>
      <c r="CU110" s="1020"/>
      <c r="CV110" s="1020"/>
      <c r="CW110" s="1020"/>
      <c r="CX110" s="1020"/>
      <c r="CY110" s="1020"/>
      <c r="CZ110" s="1020"/>
      <c r="DA110" s="1020"/>
      <c r="DB110" s="1020"/>
      <c r="DC110" s="1020"/>
      <c r="DD110" s="1020"/>
      <c r="DE110" s="1020"/>
      <c r="DF110" s="1021"/>
      <c r="DG110" s="1022" t="s">
        <v>138</v>
      </c>
      <c r="DH110" s="1023"/>
      <c r="DI110" s="1023"/>
      <c r="DJ110" s="1023"/>
      <c r="DK110" s="1023"/>
      <c r="DL110" s="1023" t="s">
        <v>417</v>
      </c>
      <c r="DM110" s="1023"/>
      <c r="DN110" s="1023"/>
      <c r="DO110" s="1023"/>
      <c r="DP110" s="1023"/>
      <c r="DQ110" s="1023" t="s">
        <v>138</v>
      </c>
      <c r="DR110" s="1023"/>
      <c r="DS110" s="1023"/>
      <c r="DT110" s="1023"/>
      <c r="DU110" s="1023"/>
      <c r="DV110" s="1024" t="s">
        <v>138</v>
      </c>
      <c r="DW110" s="1024"/>
      <c r="DX110" s="1024"/>
      <c r="DY110" s="1024"/>
      <c r="DZ110" s="1025"/>
    </row>
    <row r="111" spans="1:131" s="248" customFormat="1" ht="26.25" customHeight="1">
      <c r="A111" s="1026" t="s">
        <v>440</v>
      </c>
      <c r="B111" s="1027"/>
      <c r="C111" s="1027"/>
      <c r="D111" s="1027"/>
      <c r="E111" s="1027"/>
      <c r="F111" s="1027"/>
      <c r="G111" s="1027"/>
      <c r="H111" s="1027"/>
      <c r="I111" s="1027"/>
      <c r="J111" s="1027"/>
      <c r="K111" s="1027"/>
      <c r="L111" s="1027"/>
      <c r="M111" s="1027"/>
      <c r="N111" s="1027"/>
      <c r="O111" s="1027"/>
      <c r="P111" s="1027"/>
      <c r="Q111" s="1027"/>
      <c r="R111" s="1027"/>
      <c r="S111" s="1027"/>
      <c r="T111" s="1027"/>
      <c r="U111" s="1027"/>
      <c r="V111" s="1027"/>
      <c r="W111" s="1027"/>
      <c r="X111" s="1027"/>
      <c r="Y111" s="1027"/>
      <c r="Z111" s="1028"/>
      <c r="AA111" s="1029" t="s">
        <v>138</v>
      </c>
      <c r="AB111" s="1030"/>
      <c r="AC111" s="1030"/>
      <c r="AD111" s="1030"/>
      <c r="AE111" s="1031"/>
      <c r="AF111" s="1032" t="s">
        <v>417</v>
      </c>
      <c r="AG111" s="1030"/>
      <c r="AH111" s="1030"/>
      <c r="AI111" s="1030"/>
      <c r="AJ111" s="1031"/>
      <c r="AK111" s="1032" t="s">
        <v>417</v>
      </c>
      <c r="AL111" s="1030"/>
      <c r="AM111" s="1030"/>
      <c r="AN111" s="1030"/>
      <c r="AO111" s="1031"/>
      <c r="AP111" s="1033" t="s">
        <v>138</v>
      </c>
      <c r="AQ111" s="1034"/>
      <c r="AR111" s="1034"/>
      <c r="AS111" s="1034"/>
      <c r="AT111" s="1035"/>
      <c r="AU111" s="996"/>
      <c r="AV111" s="997"/>
      <c r="AW111" s="997"/>
      <c r="AX111" s="997"/>
      <c r="AY111" s="997"/>
      <c r="AZ111" s="1045" t="s">
        <v>441</v>
      </c>
      <c r="BA111" s="1046"/>
      <c r="BB111" s="1046"/>
      <c r="BC111" s="1046"/>
      <c r="BD111" s="1046"/>
      <c r="BE111" s="1046"/>
      <c r="BF111" s="1046"/>
      <c r="BG111" s="1046"/>
      <c r="BH111" s="1046"/>
      <c r="BI111" s="1046"/>
      <c r="BJ111" s="1046"/>
      <c r="BK111" s="1046"/>
      <c r="BL111" s="1046"/>
      <c r="BM111" s="1046"/>
      <c r="BN111" s="1046"/>
      <c r="BO111" s="1046"/>
      <c r="BP111" s="1047"/>
      <c r="BQ111" s="1015">
        <v>22247</v>
      </c>
      <c r="BR111" s="1016"/>
      <c r="BS111" s="1016"/>
      <c r="BT111" s="1016"/>
      <c r="BU111" s="1016"/>
      <c r="BV111" s="1016">
        <v>17386</v>
      </c>
      <c r="BW111" s="1016"/>
      <c r="BX111" s="1016"/>
      <c r="BY111" s="1016"/>
      <c r="BZ111" s="1016"/>
      <c r="CA111" s="1016">
        <v>12701</v>
      </c>
      <c r="CB111" s="1016"/>
      <c r="CC111" s="1016"/>
      <c r="CD111" s="1016"/>
      <c r="CE111" s="1016"/>
      <c r="CF111" s="1010">
        <v>0.1</v>
      </c>
      <c r="CG111" s="1011"/>
      <c r="CH111" s="1011"/>
      <c r="CI111" s="1011"/>
      <c r="CJ111" s="1011"/>
      <c r="CK111" s="1041"/>
      <c r="CL111" s="1042"/>
      <c r="CM111" s="1012" t="s">
        <v>442</v>
      </c>
      <c r="CN111" s="1013"/>
      <c r="CO111" s="1013"/>
      <c r="CP111" s="1013"/>
      <c r="CQ111" s="1013"/>
      <c r="CR111" s="1013"/>
      <c r="CS111" s="1013"/>
      <c r="CT111" s="1013"/>
      <c r="CU111" s="1013"/>
      <c r="CV111" s="1013"/>
      <c r="CW111" s="1013"/>
      <c r="CX111" s="1013"/>
      <c r="CY111" s="1013"/>
      <c r="CZ111" s="1013"/>
      <c r="DA111" s="1013"/>
      <c r="DB111" s="1013"/>
      <c r="DC111" s="1013"/>
      <c r="DD111" s="1013"/>
      <c r="DE111" s="1013"/>
      <c r="DF111" s="1014"/>
      <c r="DG111" s="1015" t="s">
        <v>138</v>
      </c>
      <c r="DH111" s="1016"/>
      <c r="DI111" s="1016"/>
      <c r="DJ111" s="1016"/>
      <c r="DK111" s="1016"/>
      <c r="DL111" s="1016" t="s">
        <v>443</v>
      </c>
      <c r="DM111" s="1016"/>
      <c r="DN111" s="1016"/>
      <c r="DO111" s="1016"/>
      <c r="DP111" s="1016"/>
      <c r="DQ111" s="1016" t="s">
        <v>138</v>
      </c>
      <c r="DR111" s="1016"/>
      <c r="DS111" s="1016"/>
      <c r="DT111" s="1016"/>
      <c r="DU111" s="1016"/>
      <c r="DV111" s="1017" t="s">
        <v>417</v>
      </c>
      <c r="DW111" s="1017"/>
      <c r="DX111" s="1017"/>
      <c r="DY111" s="1017"/>
      <c r="DZ111" s="1018"/>
    </row>
    <row r="112" spans="1:131" s="248" customFormat="1" ht="26.25" customHeight="1">
      <c r="A112" s="1048" t="s">
        <v>444</v>
      </c>
      <c r="B112" s="1049"/>
      <c r="C112" s="1046" t="s">
        <v>445</v>
      </c>
      <c r="D112" s="1046"/>
      <c r="E112" s="1046"/>
      <c r="F112" s="1046"/>
      <c r="G112" s="1046"/>
      <c r="H112" s="1046"/>
      <c r="I112" s="1046"/>
      <c r="J112" s="1046"/>
      <c r="K112" s="1046"/>
      <c r="L112" s="1046"/>
      <c r="M112" s="1046"/>
      <c r="N112" s="1046"/>
      <c r="O112" s="1046"/>
      <c r="P112" s="1046"/>
      <c r="Q112" s="1046"/>
      <c r="R112" s="1046"/>
      <c r="S112" s="1046"/>
      <c r="T112" s="1046"/>
      <c r="U112" s="1046"/>
      <c r="V112" s="1046"/>
      <c r="W112" s="1046"/>
      <c r="X112" s="1046"/>
      <c r="Y112" s="1046"/>
      <c r="Z112" s="1047"/>
      <c r="AA112" s="1054" t="s">
        <v>417</v>
      </c>
      <c r="AB112" s="1055"/>
      <c r="AC112" s="1055"/>
      <c r="AD112" s="1055"/>
      <c r="AE112" s="1056"/>
      <c r="AF112" s="1057" t="s">
        <v>138</v>
      </c>
      <c r="AG112" s="1055"/>
      <c r="AH112" s="1055"/>
      <c r="AI112" s="1055"/>
      <c r="AJ112" s="1056"/>
      <c r="AK112" s="1057" t="s">
        <v>417</v>
      </c>
      <c r="AL112" s="1055"/>
      <c r="AM112" s="1055"/>
      <c r="AN112" s="1055"/>
      <c r="AO112" s="1056"/>
      <c r="AP112" s="1058" t="s">
        <v>417</v>
      </c>
      <c r="AQ112" s="1059"/>
      <c r="AR112" s="1059"/>
      <c r="AS112" s="1059"/>
      <c r="AT112" s="1060"/>
      <c r="AU112" s="996"/>
      <c r="AV112" s="997"/>
      <c r="AW112" s="997"/>
      <c r="AX112" s="997"/>
      <c r="AY112" s="997"/>
      <c r="AZ112" s="1045" t="s">
        <v>446</v>
      </c>
      <c r="BA112" s="1046"/>
      <c r="BB112" s="1046"/>
      <c r="BC112" s="1046"/>
      <c r="BD112" s="1046"/>
      <c r="BE112" s="1046"/>
      <c r="BF112" s="1046"/>
      <c r="BG112" s="1046"/>
      <c r="BH112" s="1046"/>
      <c r="BI112" s="1046"/>
      <c r="BJ112" s="1046"/>
      <c r="BK112" s="1046"/>
      <c r="BL112" s="1046"/>
      <c r="BM112" s="1046"/>
      <c r="BN112" s="1046"/>
      <c r="BO112" s="1046"/>
      <c r="BP112" s="1047"/>
      <c r="BQ112" s="1015">
        <v>8947046</v>
      </c>
      <c r="BR112" s="1016"/>
      <c r="BS112" s="1016"/>
      <c r="BT112" s="1016"/>
      <c r="BU112" s="1016"/>
      <c r="BV112" s="1016">
        <v>8784092</v>
      </c>
      <c r="BW112" s="1016"/>
      <c r="BX112" s="1016"/>
      <c r="BY112" s="1016"/>
      <c r="BZ112" s="1016"/>
      <c r="CA112" s="1016">
        <v>7449550</v>
      </c>
      <c r="CB112" s="1016"/>
      <c r="CC112" s="1016"/>
      <c r="CD112" s="1016"/>
      <c r="CE112" s="1016"/>
      <c r="CF112" s="1010">
        <v>56.3</v>
      </c>
      <c r="CG112" s="1011"/>
      <c r="CH112" s="1011"/>
      <c r="CI112" s="1011"/>
      <c r="CJ112" s="1011"/>
      <c r="CK112" s="1041"/>
      <c r="CL112" s="1042"/>
      <c r="CM112" s="1012" t="s">
        <v>447</v>
      </c>
      <c r="CN112" s="1013"/>
      <c r="CO112" s="1013"/>
      <c r="CP112" s="1013"/>
      <c r="CQ112" s="1013"/>
      <c r="CR112" s="1013"/>
      <c r="CS112" s="1013"/>
      <c r="CT112" s="1013"/>
      <c r="CU112" s="1013"/>
      <c r="CV112" s="1013"/>
      <c r="CW112" s="1013"/>
      <c r="CX112" s="1013"/>
      <c r="CY112" s="1013"/>
      <c r="CZ112" s="1013"/>
      <c r="DA112" s="1013"/>
      <c r="DB112" s="1013"/>
      <c r="DC112" s="1013"/>
      <c r="DD112" s="1013"/>
      <c r="DE112" s="1013"/>
      <c r="DF112" s="1014"/>
      <c r="DG112" s="1015" t="s">
        <v>417</v>
      </c>
      <c r="DH112" s="1016"/>
      <c r="DI112" s="1016"/>
      <c r="DJ112" s="1016"/>
      <c r="DK112" s="1016"/>
      <c r="DL112" s="1016" t="s">
        <v>443</v>
      </c>
      <c r="DM112" s="1016"/>
      <c r="DN112" s="1016"/>
      <c r="DO112" s="1016"/>
      <c r="DP112" s="1016"/>
      <c r="DQ112" s="1016" t="s">
        <v>417</v>
      </c>
      <c r="DR112" s="1016"/>
      <c r="DS112" s="1016"/>
      <c r="DT112" s="1016"/>
      <c r="DU112" s="1016"/>
      <c r="DV112" s="1017" t="s">
        <v>417</v>
      </c>
      <c r="DW112" s="1017"/>
      <c r="DX112" s="1017"/>
      <c r="DY112" s="1017"/>
      <c r="DZ112" s="1018"/>
    </row>
    <row r="113" spans="1:130" s="248" customFormat="1" ht="26.25" customHeight="1">
      <c r="A113" s="1050"/>
      <c r="B113" s="1051"/>
      <c r="C113" s="1046" t="s">
        <v>448</v>
      </c>
      <c r="D113" s="1046"/>
      <c r="E113" s="1046"/>
      <c r="F113" s="1046"/>
      <c r="G113" s="1046"/>
      <c r="H113" s="1046"/>
      <c r="I113" s="1046"/>
      <c r="J113" s="1046"/>
      <c r="K113" s="1046"/>
      <c r="L113" s="1046"/>
      <c r="M113" s="1046"/>
      <c r="N113" s="1046"/>
      <c r="O113" s="1046"/>
      <c r="P113" s="1046"/>
      <c r="Q113" s="1046"/>
      <c r="R113" s="1046"/>
      <c r="S113" s="1046"/>
      <c r="T113" s="1046"/>
      <c r="U113" s="1046"/>
      <c r="V113" s="1046"/>
      <c r="W113" s="1046"/>
      <c r="X113" s="1046"/>
      <c r="Y113" s="1046"/>
      <c r="Z113" s="1047"/>
      <c r="AA113" s="1029">
        <v>881577</v>
      </c>
      <c r="AB113" s="1030"/>
      <c r="AC113" s="1030"/>
      <c r="AD113" s="1030"/>
      <c r="AE113" s="1031"/>
      <c r="AF113" s="1032">
        <v>869331</v>
      </c>
      <c r="AG113" s="1030"/>
      <c r="AH113" s="1030"/>
      <c r="AI113" s="1030"/>
      <c r="AJ113" s="1031"/>
      <c r="AK113" s="1032">
        <v>576487</v>
      </c>
      <c r="AL113" s="1030"/>
      <c r="AM113" s="1030"/>
      <c r="AN113" s="1030"/>
      <c r="AO113" s="1031"/>
      <c r="AP113" s="1033">
        <v>4.4000000000000004</v>
      </c>
      <c r="AQ113" s="1034"/>
      <c r="AR113" s="1034"/>
      <c r="AS113" s="1034"/>
      <c r="AT113" s="1035"/>
      <c r="AU113" s="996"/>
      <c r="AV113" s="997"/>
      <c r="AW113" s="997"/>
      <c r="AX113" s="997"/>
      <c r="AY113" s="997"/>
      <c r="AZ113" s="1045" t="s">
        <v>449</v>
      </c>
      <c r="BA113" s="1046"/>
      <c r="BB113" s="1046"/>
      <c r="BC113" s="1046"/>
      <c r="BD113" s="1046"/>
      <c r="BE113" s="1046"/>
      <c r="BF113" s="1046"/>
      <c r="BG113" s="1046"/>
      <c r="BH113" s="1046"/>
      <c r="BI113" s="1046"/>
      <c r="BJ113" s="1046"/>
      <c r="BK113" s="1046"/>
      <c r="BL113" s="1046"/>
      <c r="BM113" s="1046"/>
      <c r="BN113" s="1046"/>
      <c r="BO113" s="1046"/>
      <c r="BP113" s="1047"/>
      <c r="BQ113" s="1015">
        <v>1334332</v>
      </c>
      <c r="BR113" s="1016"/>
      <c r="BS113" s="1016"/>
      <c r="BT113" s="1016"/>
      <c r="BU113" s="1016"/>
      <c r="BV113" s="1016">
        <v>2298955</v>
      </c>
      <c r="BW113" s="1016"/>
      <c r="BX113" s="1016"/>
      <c r="BY113" s="1016"/>
      <c r="BZ113" s="1016"/>
      <c r="CA113" s="1016">
        <v>2342095</v>
      </c>
      <c r="CB113" s="1016"/>
      <c r="CC113" s="1016"/>
      <c r="CD113" s="1016"/>
      <c r="CE113" s="1016"/>
      <c r="CF113" s="1010">
        <v>17.7</v>
      </c>
      <c r="CG113" s="1011"/>
      <c r="CH113" s="1011"/>
      <c r="CI113" s="1011"/>
      <c r="CJ113" s="1011"/>
      <c r="CK113" s="1041"/>
      <c r="CL113" s="1042"/>
      <c r="CM113" s="1012" t="s">
        <v>450</v>
      </c>
      <c r="CN113" s="1013"/>
      <c r="CO113" s="1013"/>
      <c r="CP113" s="1013"/>
      <c r="CQ113" s="1013"/>
      <c r="CR113" s="1013"/>
      <c r="CS113" s="1013"/>
      <c r="CT113" s="1013"/>
      <c r="CU113" s="1013"/>
      <c r="CV113" s="1013"/>
      <c r="CW113" s="1013"/>
      <c r="CX113" s="1013"/>
      <c r="CY113" s="1013"/>
      <c r="CZ113" s="1013"/>
      <c r="DA113" s="1013"/>
      <c r="DB113" s="1013"/>
      <c r="DC113" s="1013"/>
      <c r="DD113" s="1013"/>
      <c r="DE113" s="1013"/>
      <c r="DF113" s="1014"/>
      <c r="DG113" s="1054" t="s">
        <v>138</v>
      </c>
      <c r="DH113" s="1055"/>
      <c r="DI113" s="1055"/>
      <c r="DJ113" s="1055"/>
      <c r="DK113" s="1056"/>
      <c r="DL113" s="1057" t="s">
        <v>138</v>
      </c>
      <c r="DM113" s="1055"/>
      <c r="DN113" s="1055"/>
      <c r="DO113" s="1055"/>
      <c r="DP113" s="1056"/>
      <c r="DQ113" s="1057" t="s">
        <v>417</v>
      </c>
      <c r="DR113" s="1055"/>
      <c r="DS113" s="1055"/>
      <c r="DT113" s="1055"/>
      <c r="DU113" s="1056"/>
      <c r="DV113" s="1058" t="s">
        <v>417</v>
      </c>
      <c r="DW113" s="1059"/>
      <c r="DX113" s="1059"/>
      <c r="DY113" s="1059"/>
      <c r="DZ113" s="1060"/>
    </row>
    <row r="114" spans="1:130" s="248" customFormat="1" ht="26.25" customHeight="1">
      <c r="A114" s="1050"/>
      <c r="B114" s="1051"/>
      <c r="C114" s="1046" t="s">
        <v>451</v>
      </c>
      <c r="D114" s="1046"/>
      <c r="E114" s="1046"/>
      <c r="F114" s="1046"/>
      <c r="G114" s="1046"/>
      <c r="H114" s="1046"/>
      <c r="I114" s="1046"/>
      <c r="J114" s="1046"/>
      <c r="K114" s="1046"/>
      <c r="L114" s="1046"/>
      <c r="M114" s="1046"/>
      <c r="N114" s="1046"/>
      <c r="O114" s="1046"/>
      <c r="P114" s="1046"/>
      <c r="Q114" s="1046"/>
      <c r="R114" s="1046"/>
      <c r="S114" s="1046"/>
      <c r="T114" s="1046"/>
      <c r="U114" s="1046"/>
      <c r="V114" s="1046"/>
      <c r="W114" s="1046"/>
      <c r="X114" s="1046"/>
      <c r="Y114" s="1046"/>
      <c r="Z114" s="1047"/>
      <c r="AA114" s="1054">
        <v>131802</v>
      </c>
      <c r="AB114" s="1055"/>
      <c r="AC114" s="1055"/>
      <c r="AD114" s="1055"/>
      <c r="AE114" s="1056"/>
      <c r="AF114" s="1057">
        <v>151037</v>
      </c>
      <c r="AG114" s="1055"/>
      <c r="AH114" s="1055"/>
      <c r="AI114" s="1055"/>
      <c r="AJ114" s="1056"/>
      <c r="AK114" s="1057">
        <v>174986</v>
      </c>
      <c r="AL114" s="1055"/>
      <c r="AM114" s="1055"/>
      <c r="AN114" s="1055"/>
      <c r="AO114" s="1056"/>
      <c r="AP114" s="1058">
        <v>1.3</v>
      </c>
      <c r="AQ114" s="1059"/>
      <c r="AR114" s="1059"/>
      <c r="AS114" s="1059"/>
      <c r="AT114" s="1060"/>
      <c r="AU114" s="996"/>
      <c r="AV114" s="997"/>
      <c r="AW114" s="997"/>
      <c r="AX114" s="997"/>
      <c r="AY114" s="997"/>
      <c r="AZ114" s="1045" t="s">
        <v>452</v>
      </c>
      <c r="BA114" s="1046"/>
      <c r="BB114" s="1046"/>
      <c r="BC114" s="1046"/>
      <c r="BD114" s="1046"/>
      <c r="BE114" s="1046"/>
      <c r="BF114" s="1046"/>
      <c r="BG114" s="1046"/>
      <c r="BH114" s="1046"/>
      <c r="BI114" s="1046"/>
      <c r="BJ114" s="1046"/>
      <c r="BK114" s="1046"/>
      <c r="BL114" s="1046"/>
      <c r="BM114" s="1046"/>
      <c r="BN114" s="1046"/>
      <c r="BO114" s="1046"/>
      <c r="BP114" s="1047"/>
      <c r="BQ114" s="1015">
        <v>4290573</v>
      </c>
      <c r="BR114" s="1016"/>
      <c r="BS114" s="1016"/>
      <c r="BT114" s="1016"/>
      <c r="BU114" s="1016"/>
      <c r="BV114" s="1016">
        <v>4339225</v>
      </c>
      <c r="BW114" s="1016"/>
      <c r="BX114" s="1016"/>
      <c r="BY114" s="1016"/>
      <c r="BZ114" s="1016"/>
      <c r="CA114" s="1016">
        <v>4188400</v>
      </c>
      <c r="CB114" s="1016"/>
      <c r="CC114" s="1016"/>
      <c r="CD114" s="1016"/>
      <c r="CE114" s="1016"/>
      <c r="CF114" s="1010">
        <v>31.7</v>
      </c>
      <c r="CG114" s="1011"/>
      <c r="CH114" s="1011"/>
      <c r="CI114" s="1011"/>
      <c r="CJ114" s="1011"/>
      <c r="CK114" s="1041"/>
      <c r="CL114" s="1042"/>
      <c r="CM114" s="1012" t="s">
        <v>453</v>
      </c>
      <c r="CN114" s="1013"/>
      <c r="CO114" s="1013"/>
      <c r="CP114" s="1013"/>
      <c r="CQ114" s="1013"/>
      <c r="CR114" s="1013"/>
      <c r="CS114" s="1013"/>
      <c r="CT114" s="1013"/>
      <c r="CU114" s="1013"/>
      <c r="CV114" s="1013"/>
      <c r="CW114" s="1013"/>
      <c r="CX114" s="1013"/>
      <c r="CY114" s="1013"/>
      <c r="CZ114" s="1013"/>
      <c r="DA114" s="1013"/>
      <c r="DB114" s="1013"/>
      <c r="DC114" s="1013"/>
      <c r="DD114" s="1013"/>
      <c r="DE114" s="1013"/>
      <c r="DF114" s="1014"/>
      <c r="DG114" s="1054" t="s">
        <v>138</v>
      </c>
      <c r="DH114" s="1055"/>
      <c r="DI114" s="1055"/>
      <c r="DJ114" s="1055"/>
      <c r="DK114" s="1056"/>
      <c r="DL114" s="1057" t="s">
        <v>138</v>
      </c>
      <c r="DM114" s="1055"/>
      <c r="DN114" s="1055"/>
      <c r="DO114" s="1055"/>
      <c r="DP114" s="1056"/>
      <c r="DQ114" s="1057" t="s">
        <v>417</v>
      </c>
      <c r="DR114" s="1055"/>
      <c r="DS114" s="1055"/>
      <c r="DT114" s="1055"/>
      <c r="DU114" s="1056"/>
      <c r="DV114" s="1058" t="s">
        <v>138</v>
      </c>
      <c r="DW114" s="1059"/>
      <c r="DX114" s="1059"/>
      <c r="DY114" s="1059"/>
      <c r="DZ114" s="1060"/>
    </row>
    <row r="115" spans="1:130" s="248" customFormat="1" ht="26.25" customHeight="1">
      <c r="A115" s="1050"/>
      <c r="B115" s="1051"/>
      <c r="C115" s="1046" t="s">
        <v>454</v>
      </c>
      <c r="D115" s="1046"/>
      <c r="E115" s="1046"/>
      <c r="F115" s="1046"/>
      <c r="G115" s="1046"/>
      <c r="H115" s="1046"/>
      <c r="I115" s="1046"/>
      <c r="J115" s="1046"/>
      <c r="K115" s="1046"/>
      <c r="L115" s="1046"/>
      <c r="M115" s="1046"/>
      <c r="N115" s="1046"/>
      <c r="O115" s="1046"/>
      <c r="P115" s="1046"/>
      <c r="Q115" s="1046"/>
      <c r="R115" s="1046"/>
      <c r="S115" s="1046"/>
      <c r="T115" s="1046"/>
      <c r="U115" s="1046"/>
      <c r="V115" s="1046"/>
      <c r="W115" s="1046"/>
      <c r="X115" s="1046"/>
      <c r="Y115" s="1046"/>
      <c r="Z115" s="1047"/>
      <c r="AA115" s="1029">
        <v>14022</v>
      </c>
      <c r="AB115" s="1030"/>
      <c r="AC115" s="1030"/>
      <c r="AD115" s="1030"/>
      <c r="AE115" s="1031"/>
      <c r="AF115" s="1032">
        <v>40769</v>
      </c>
      <c r="AG115" s="1030"/>
      <c r="AH115" s="1030"/>
      <c r="AI115" s="1030"/>
      <c r="AJ115" s="1031"/>
      <c r="AK115" s="1032">
        <v>4925</v>
      </c>
      <c r="AL115" s="1030"/>
      <c r="AM115" s="1030"/>
      <c r="AN115" s="1030"/>
      <c r="AO115" s="1031"/>
      <c r="AP115" s="1033">
        <v>0</v>
      </c>
      <c r="AQ115" s="1034"/>
      <c r="AR115" s="1034"/>
      <c r="AS115" s="1034"/>
      <c r="AT115" s="1035"/>
      <c r="AU115" s="996"/>
      <c r="AV115" s="997"/>
      <c r="AW115" s="997"/>
      <c r="AX115" s="997"/>
      <c r="AY115" s="997"/>
      <c r="AZ115" s="1045" t="s">
        <v>455</v>
      </c>
      <c r="BA115" s="1046"/>
      <c r="BB115" s="1046"/>
      <c r="BC115" s="1046"/>
      <c r="BD115" s="1046"/>
      <c r="BE115" s="1046"/>
      <c r="BF115" s="1046"/>
      <c r="BG115" s="1046"/>
      <c r="BH115" s="1046"/>
      <c r="BI115" s="1046"/>
      <c r="BJ115" s="1046"/>
      <c r="BK115" s="1046"/>
      <c r="BL115" s="1046"/>
      <c r="BM115" s="1046"/>
      <c r="BN115" s="1046"/>
      <c r="BO115" s="1046"/>
      <c r="BP115" s="1047"/>
      <c r="BQ115" s="1015" t="s">
        <v>138</v>
      </c>
      <c r="BR115" s="1016"/>
      <c r="BS115" s="1016"/>
      <c r="BT115" s="1016"/>
      <c r="BU115" s="1016"/>
      <c r="BV115" s="1016" t="s">
        <v>417</v>
      </c>
      <c r="BW115" s="1016"/>
      <c r="BX115" s="1016"/>
      <c r="BY115" s="1016"/>
      <c r="BZ115" s="1016"/>
      <c r="CA115" s="1016" t="s">
        <v>138</v>
      </c>
      <c r="CB115" s="1016"/>
      <c r="CC115" s="1016"/>
      <c r="CD115" s="1016"/>
      <c r="CE115" s="1016"/>
      <c r="CF115" s="1010" t="s">
        <v>138</v>
      </c>
      <c r="CG115" s="1011"/>
      <c r="CH115" s="1011"/>
      <c r="CI115" s="1011"/>
      <c r="CJ115" s="1011"/>
      <c r="CK115" s="1041"/>
      <c r="CL115" s="1042"/>
      <c r="CM115" s="1045" t="s">
        <v>456</v>
      </c>
      <c r="CN115" s="1066"/>
      <c r="CO115" s="1066"/>
      <c r="CP115" s="1066"/>
      <c r="CQ115" s="1066"/>
      <c r="CR115" s="1066"/>
      <c r="CS115" s="1066"/>
      <c r="CT115" s="1066"/>
      <c r="CU115" s="1066"/>
      <c r="CV115" s="1066"/>
      <c r="CW115" s="1066"/>
      <c r="CX115" s="1066"/>
      <c r="CY115" s="1066"/>
      <c r="CZ115" s="1066"/>
      <c r="DA115" s="1066"/>
      <c r="DB115" s="1066"/>
      <c r="DC115" s="1066"/>
      <c r="DD115" s="1066"/>
      <c r="DE115" s="1066"/>
      <c r="DF115" s="1047"/>
      <c r="DG115" s="1054" t="s">
        <v>138</v>
      </c>
      <c r="DH115" s="1055"/>
      <c r="DI115" s="1055"/>
      <c r="DJ115" s="1055"/>
      <c r="DK115" s="1056"/>
      <c r="DL115" s="1057" t="s">
        <v>417</v>
      </c>
      <c r="DM115" s="1055"/>
      <c r="DN115" s="1055"/>
      <c r="DO115" s="1055"/>
      <c r="DP115" s="1056"/>
      <c r="DQ115" s="1057" t="s">
        <v>417</v>
      </c>
      <c r="DR115" s="1055"/>
      <c r="DS115" s="1055"/>
      <c r="DT115" s="1055"/>
      <c r="DU115" s="1056"/>
      <c r="DV115" s="1058" t="s">
        <v>443</v>
      </c>
      <c r="DW115" s="1059"/>
      <c r="DX115" s="1059"/>
      <c r="DY115" s="1059"/>
      <c r="DZ115" s="1060"/>
    </row>
    <row r="116" spans="1:130" s="248" customFormat="1" ht="26.25" customHeight="1">
      <c r="A116" s="1052"/>
      <c r="B116" s="1053"/>
      <c r="C116" s="1061" t="s">
        <v>457</v>
      </c>
      <c r="D116" s="1061"/>
      <c r="E116" s="1061"/>
      <c r="F116" s="1061"/>
      <c r="G116" s="1061"/>
      <c r="H116" s="1061"/>
      <c r="I116" s="1061"/>
      <c r="J116" s="1061"/>
      <c r="K116" s="1061"/>
      <c r="L116" s="1061"/>
      <c r="M116" s="1061"/>
      <c r="N116" s="1061"/>
      <c r="O116" s="1061"/>
      <c r="P116" s="1061"/>
      <c r="Q116" s="1061"/>
      <c r="R116" s="1061"/>
      <c r="S116" s="1061"/>
      <c r="T116" s="1061"/>
      <c r="U116" s="1061"/>
      <c r="V116" s="1061"/>
      <c r="W116" s="1061"/>
      <c r="X116" s="1061"/>
      <c r="Y116" s="1061"/>
      <c r="Z116" s="1062"/>
      <c r="AA116" s="1054">
        <v>44</v>
      </c>
      <c r="AB116" s="1055"/>
      <c r="AC116" s="1055"/>
      <c r="AD116" s="1055"/>
      <c r="AE116" s="1056"/>
      <c r="AF116" s="1057">
        <v>74</v>
      </c>
      <c r="AG116" s="1055"/>
      <c r="AH116" s="1055"/>
      <c r="AI116" s="1055"/>
      <c r="AJ116" s="1056"/>
      <c r="AK116" s="1057">
        <v>81</v>
      </c>
      <c r="AL116" s="1055"/>
      <c r="AM116" s="1055"/>
      <c r="AN116" s="1055"/>
      <c r="AO116" s="1056"/>
      <c r="AP116" s="1058">
        <v>0</v>
      </c>
      <c r="AQ116" s="1059"/>
      <c r="AR116" s="1059"/>
      <c r="AS116" s="1059"/>
      <c r="AT116" s="1060"/>
      <c r="AU116" s="996"/>
      <c r="AV116" s="997"/>
      <c r="AW116" s="997"/>
      <c r="AX116" s="997"/>
      <c r="AY116" s="997"/>
      <c r="AZ116" s="1063" t="s">
        <v>458</v>
      </c>
      <c r="BA116" s="1064"/>
      <c r="BB116" s="1064"/>
      <c r="BC116" s="1064"/>
      <c r="BD116" s="1064"/>
      <c r="BE116" s="1064"/>
      <c r="BF116" s="1064"/>
      <c r="BG116" s="1064"/>
      <c r="BH116" s="1064"/>
      <c r="BI116" s="1064"/>
      <c r="BJ116" s="1064"/>
      <c r="BK116" s="1064"/>
      <c r="BL116" s="1064"/>
      <c r="BM116" s="1064"/>
      <c r="BN116" s="1064"/>
      <c r="BO116" s="1064"/>
      <c r="BP116" s="1065"/>
      <c r="BQ116" s="1015" t="s">
        <v>417</v>
      </c>
      <c r="BR116" s="1016"/>
      <c r="BS116" s="1016"/>
      <c r="BT116" s="1016"/>
      <c r="BU116" s="1016"/>
      <c r="BV116" s="1016" t="s">
        <v>417</v>
      </c>
      <c r="BW116" s="1016"/>
      <c r="BX116" s="1016"/>
      <c r="BY116" s="1016"/>
      <c r="BZ116" s="1016"/>
      <c r="CA116" s="1016" t="s">
        <v>138</v>
      </c>
      <c r="CB116" s="1016"/>
      <c r="CC116" s="1016"/>
      <c r="CD116" s="1016"/>
      <c r="CE116" s="1016"/>
      <c r="CF116" s="1010" t="s">
        <v>138</v>
      </c>
      <c r="CG116" s="1011"/>
      <c r="CH116" s="1011"/>
      <c r="CI116" s="1011"/>
      <c r="CJ116" s="1011"/>
      <c r="CK116" s="1041"/>
      <c r="CL116" s="1042"/>
      <c r="CM116" s="1012" t="s">
        <v>459</v>
      </c>
      <c r="CN116" s="1013"/>
      <c r="CO116" s="1013"/>
      <c r="CP116" s="1013"/>
      <c r="CQ116" s="1013"/>
      <c r="CR116" s="1013"/>
      <c r="CS116" s="1013"/>
      <c r="CT116" s="1013"/>
      <c r="CU116" s="1013"/>
      <c r="CV116" s="1013"/>
      <c r="CW116" s="1013"/>
      <c r="CX116" s="1013"/>
      <c r="CY116" s="1013"/>
      <c r="CZ116" s="1013"/>
      <c r="DA116" s="1013"/>
      <c r="DB116" s="1013"/>
      <c r="DC116" s="1013"/>
      <c r="DD116" s="1013"/>
      <c r="DE116" s="1013"/>
      <c r="DF116" s="1014"/>
      <c r="DG116" s="1054">
        <v>6874</v>
      </c>
      <c r="DH116" s="1055"/>
      <c r="DI116" s="1055"/>
      <c r="DJ116" s="1055"/>
      <c r="DK116" s="1056"/>
      <c r="DL116" s="1057">
        <v>4583</v>
      </c>
      <c r="DM116" s="1055"/>
      <c r="DN116" s="1055"/>
      <c r="DO116" s="1055"/>
      <c r="DP116" s="1056"/>
      <c r="DQ116" s="1057">
        <v>2291</v>
      </c>
      <c r="DR116" s="1055"/>
      <c r="DS116" s="1055"/>
      <c r="DT116" s="1055"/>
      <c r="DU116" s="1056"/>
      <c r="DV116" s="1058">
        <v>0</v>
      </c>
      <c r="DW116" s="1059"/>
      <c r="DX116" s="1059"/>
      <c r="DY116" s="1059"/>
      <c r="DZ116" s="1060"/>
    </row>
    <row r="117" spans="1:130" s="248" customFormat="1" ht="26.25" customHeight="1">
      <c r="A117" s="1000" t="s">
        <v>187</v>
      </c>
      <c r="B117" s="981"/>
      <c r="C117" s="981"/>
      <c r="D117" s="981"/>
      <c r="E117" s="981"/>
      <c r="F117" s="981"/>
      <c r="G117" s="981"/>
      <c r="H117" s="981"/>
      <c r="I117" s="981"/>
      <c r="J117" s="981"/>
      <c r="K117" s="981"/>
      <c r="L117" s="981"/>
      <c r="M117" s="981"/>
      <c r="N117" s="981"/>
      <c r="O117" s="981"/>
      <c r="P117" s="981"/>
      <c r="Q117" s="981"/>
      <c r="R117" s="981"/>
      <c r="S117" s="981"/>
      <c r="T117" s="981"/>
      <c r="U117" s="981"/>
      <c r="V117" s="981"/>
      <c r="W117" s="981"/>
      <c r="X117" s="981"/>
      <c r="Y117" s="1071" t="s">
        <v>460</v>
      </c>
      <c r="Z117" s="982"/>
      <c r="AA117" s="1072">
        <v>3297649</v>
      </c>
      <c r="AB117" s="1073"/>
      <c r="AC117" s="1073"/>
      <c r="AD117" s="1073"/>
      <c r="AE117" s="1074"/>
      <c r="AF117" s="1075">
        <v>3288064</v>
      </c>
      <c r="AG117" s="1073"/>
      <c r="AH117" s="1073"/>
      <c r="AI117" s="1073"/>
      <c r="AJ117" s="1074"/>
      <c r="AK117" s="1075">
        <v>3037642</v>
      </c>
      <c r="AL117" s="1073"/>
      <c r="AM117" s="1073"/>
      <c r="AN117" s="1073"/>
      <c r="AO117" s="1074"/>
      <c r="AP117" s="1076"/>
      <c r="AQ117" s="1077"/>
      <c r="AR117" s="1077"/>
      <c r="AS117" s="1077"/>
      <c r="AT117" s="1078"/>
      <c r="AU117" s="996"/>
      <c r="AV117" s="997"/>
      <c r="AW117" s="997"/>
      <c r="AX117" s="997"/>
      <c r="AY117" s="997"/>
      <c r="AZ117" s="1063" t="s">
        <v>461</v>
      </c>
      <c r="BA117" s="1064"/>
      <c r="BB117" s="1064"/>
      <c r="BC117" s="1064"/>
      <c r="BD117" s="1064"/>
      <c r="BE117" s="1064"/>
      <c r="BF117" s="1064"/>
      <c r="BG117" s="1064"/>
      <c r="BH117" s="1064"/>
      <c r="BI117" s="1064"/>
      <c r="BJ117" s="1064"/>
      <c r="BK117" s="1064"/>
      <c r="BL117" s="1064"/>
      <c r="BM117" s="1064"/>
      <c r="BN117" s="1064"/>
      <c r="BO117" s="1064"/>
      <c r="BP117" s="1065"/>
      <c r="BQ117" s="1015" t="s">
        <v>138</v>
      </c>
      <c r="BR117" s="1016"/>
      <c r="BS117" s="1016"/>
      <c r="BT117" s="1016"/>
      <c r="BU117" s="1016"/>
      <c r="BV117" s="1016" t="s">
        <v>138</v>
      </c>
      <c r="BW117" s="1016"/>
      <c r="BX117" s="1016"/>
      <c r="BY117" s="1016"/>
      <c r="BZ117" s="1016"/>
      <c r="CA117" s="1016" t="s">
        <v>138</v>
      </c>
      <c r="CB117" s="1016"/>
      <c r="CC117" s="1016"/>
      <c r="CD117" s="1016"/>
      <c r="CE117" s="1016"/>
      <c r="CF117" s="1010" t="s">
        <v>138</v>
      </c>
      <c r="CG117" s="1011"/>
      <c r="CH117" s="1011"/>
      <c r="CI117" s="1011"/>
      <c r="CJ117" s="1011"/>
      <c r="CK117" s="1041"/>
      <c r="CL117" s="1042"/>
      <c r="CM117" s="1012" t="s">
        <v>462</v>
      </c>
      <c r="CN117" s="1013"/>
      <c r="CO117" s="1013"/>
      <c r="CP117" s="1013"/>
      <c r="CQ117" s="1013"/>
      <c r="CR117" s="1013"/>
      <c r="CS117" s="1013"/>
      <c r="CT117" s="1013"/>
      <c r="CU117" s="1013"/>
      <c r="CV117" s="1013"/>
      <c r="CW117" s="1013"/>
      <c r="CX117" s="1013"/>
      <c r="CY117" s="1013"/>
      <c r="CZ117" s="1013"/>
      <c r="DA117" s="1013"/>
      <c r="DB117" s="1013"/>
      <c r="DC117" s="1013"/>
      <c r="DD117" s="1013"/>
      <c r="DE117" s="1013"/>
      <c r="DF117" s="1014"/>
      <c r="DG117" s="1054" t="s">
        <v>138</v>
      </c>
      <c r="DH117" s="1055"/>
      <c r="DI117" s="1055"/>
      <c r="DJ117" s="1055"/>
      <c r="DK117" s="1056"/>
      <c r="DL117" s="1057" t="s">
        <v>394</v>
      </c>
      <c r="DM117" s="1055"/>
      <c r="DN117" s="1055"/>
      <c r="DO117" s="1055"/>
      <c r="DP117" s="1056"/>
      <c r="DQ117" s="1057" t="s">
        <v>138</v>
      </c>
      <c r="DR117" s="1055"/>
      <c r="DS117" s="1055"/>
      <c r="DT117" s="1055"/>
      <c r="DU117" s="1056"/>
      <c r="DV117" s="1058" t="s">
        <v>394</v>
      </c>
      <c r="DW117" s="1059"/>
      <c r="DX117" s="1059"/>
      <c r="DY117" s="1059"/>
      <c r="DZ117" s="1060"/>
    </row>
    <row r="118" spans="1:130" s="248" customFormat="1" ht="26.25" customHeight="1">
      <c r="A118" s="1000" t="s">
        <v>435</v>
      </c>
      <c r="B118" s="981"/>
      <c r="C118" s="981"/>
      <c r="D118" s="981"/>
      <c r="E118" s="981"/>
      <c r="F118" s="981"/>
      <c r="G118" s="981"/>
      <c r="H118" s="981"/>
      <c r="I118" s="981"/>
      <c r="J118" s="981"/>
      <c r="K118" s="981"/>
      <c r="L118" s="981"/>
      <c r="M118" s="981"/>
      <c r="N118" s="981"/>
      <c r="O118" s="981"/>
      <c r="P118" s="981"/>
      <c r="Q118" s="981"/>
      <c r="R118" s="981"/>
      <c r="S118" s="981"/>
      <c r="T118" s="981"/>
      <c r="U118" s="981"/>
      <c r="V118" s="981"/>
      <c r="W118" s="981"/>
      <c r="X118" s="981"/>
      <c r="Y118" s="981"/>
      <c r="Z118" s="982"/>
      <c r="AA118" s="980" t="s">
        <v>432</v>
      </c>
      <c r="AB118" s="981"/>
      <c r="AC118" s="981"/>
      <c r="AD118" s="981"/>
      <c r="AE118" s="982"/>
      <c r="AF118" s="980" t="s">
        <v>433</v>
      </c>
      <c r="AG118" s="981"/>
      <c r="AH118" s="981"/>
      <c r="AI118" s="981"/>
      <c r="AJ118" s="982"/>
      <c r="AK118" s="980" t="s">
        <v>306</v>
      </c>
      <c r="AL118" s="981"/>
      <c r="AM118" s="981"/>
      <c r="AN118" s="981"/>
      <c r="AO118" s="982"/>
      <c r="AP118" s="1067" t="s">
        <v>434</v>
      </c>
      <c r="AQ118" s="1068"/>
      <c r="AR118" s="1068"/>
      <c r="AS118" s="1068"/>
      <c r="AT118" s="1069"/>
      <c r="AU118" s="996"/>
      <c r="AV118" s="997"/>
      <c r="AW118" s="997"/>
      <c r="AX118" s="997"/>
      <c r="AY118" s="997"/>
      <c r="AZ118" s="1070" t="s">
        <v>463</v>
      </c>
      <c r="BA118" s="1061"/>
      <c r="BB118" s="1061"/>
      <c r="BC118" s="1061"/>
      <c r="BD118" s="1061"/>
      <c r="BE118" s="1061"/>
      <c r="BF118" s="1061"/>
      <c r="BG118" s="1061"/>
      <c r="BH118" s="1061"/>
      <c r="BI118" s="1061"/>
      <c r="BJ118" s="1061"/>
      <c r="BK118" s="1061"/>
      <c r="BL118" s="1061"/>
      <c r="BM118" s="1061"/>
      <c r="BN118" s="1061"/>
      <c r="BO118" s="1061"/>
      <c r="BP118" s="1062"/>
      <c r="BQ118" s="1093" t="s">
        <v>138</v>
      </c>
      <c r="BR118" s="1094"/>
      <c r="BS118" s="1094"/>
      <c r="BT118" s="1094"/>
      <c r="BU118" s="1094"/>
      <c r="BV118" s="1094" t="s">
        <v>138</v>
      </c>
      <c r="BW118" s="1094"/>
      <c r="BX118" s="1094"/>
      <c r="BY118" s="1094"/>
      <c r="BZ118" s="1094"/>
      <c r="CA118" s="1094" t="s">
        <v>394</v>
      </c>
      <c r="CB118" s="1094"/>
      <c r="CC118" s="1094"/>
      <c r="CD118" s="1094"/>
      <c r="CE118" s="1094"/>
      <c r="CF118" s="1010" t="s">
        <v>138</v>
      </c>
      <c r="CG118" s="1011"/>
      <c r="CH118" s="1011"/>
      <c r="CI118" s="1011"/>
      <c r="CJ118" s="1011"/>
      <c r="CK118" s="1041"/>
      <c r="CL118" s="1042"/>
      <c r="CM118" s="1012" t="s">
        <v>464</v>
      </c>
      <c r="CN118" s="1013"/>
      <c r="CO118" s="1013"/>
      <c r="CP118" s="1013"/>
      <c r="CQ118" s="1013"/>
      <c r="CR118" s="1013"/>
      <c r="CS118" s="1013"/>
      <c r="CT118" s="1013"/>
      <c r="CU118" s="1013"/>
      <c r="CV118" s="1013"/>
      <c r="CW118" s="1013"/>
      <c r="CX118" s="1013"/>
      <c r="CY118" s="1013"/>
      <c r="CZ118" s="1013"/>
      <c r="DA118" s="1013"/>
      <c r="DB118" s="1013"/>
      <c r="DC118" s="1013"/>
      <c r="DD118" s="1013"/>
      <c r="DE118" s="1013"/>
      <c r="DF118" s="1014"/>
      <c r="DG118" s="1054" t="s">
        <v>138</v>
      </c>
      <c r="DH118" s="1055"/>
      <c r="DI118" s="1055"/>
      <c r="DJ118" s="1055"/>
      <c r="DK118" s="1056"/>
      <c r="DL118" s="1057" t="s">
        <v>138</v>
      </c>
      <c r="DM118" s="1055"/>
      <c r="DN118" s="1055"/>
      <c r="DO118" s="1055"/>
      <c r="DP118" s="1056"/>
      <c r="DQ118" s="1057" t="s">
        <v>138</v>
      </c>
      <c r="DR118" s="1055"/>
      <c r="DS118" s="1055"/>
      <c r="DT118" s="1055"/>
      <c r="DU118" s="1056"/>
      <c r="DV118" s="1058" t="s">
        <v>138</v>
      </c>
      <c r="DW118" s="1059"/>
      <c r="DX118" s="1059"/>
      <c r="DY118" s="1059"/>
      <c r="DZ118" s="1060"/>
    </row>
    <row r="119" spans="1:130" s="248" customFormat="1" ht="26.25" customHeight="1">
      <c r="A119" s="1154" t="s">
        <v>438</v>
      </c>
      <c r="B119" s="1040"/>
      <c r="C119" s="1019" t="s">
        <v>439</v>
      </c>
      <c r="D119" s="1020"/>
      <c r="E119" s="1020"/>
      <c r="F119" s="1020"/>
      <c r="G119" s="1020"/>
      <c r="H119" s="1020"/>
      <c r="I119" s="1020"/>
      <c r="J119" s="1020"/>
      <c r="K119" s="1020"/>
      <c r="L119" s="1020"/>
      <c r="M119" s="1020"/>
      <c r="N119" s="1020"/>
      <c r="O119" s="1020"/>
      <c r="P119" s="1020"/>
      <c r="Q119" s="1020"/>
      <c r="R119" s="1020"/>
      <c r="S119" s="1020"/>
      <c r="T119" s="1020"/>
      <c r="U119" s="1020"/>
      <c r="V119" s="1020"/>
      <c r="W119" s="1020"/>
      <c r="X119" s="1020"/>
      <c r="Y119" s="1020"/>
      <c r="Z119" s="1021"/>
      <c r="AA119" s="987" t="s">
        <v>138</v>
      </c>
      <c r="AB119" s="988"/>
      <c r="AC119" s="988"/>
      <c r="AD119" s="988"/>
      <c r="AE119" s="989"/>
      <c r="AF119" s="990" t="s">
        <v>138</v>
      </c>
      <c r="AG119" s="988"/>
      <c r="AH119" s="988"/>
      <c r="AI119" s="988"/>
      <c r="AJ119" s="989"/>
      <c r="AK119" s="990" t="s">
        <v>138</v>
      </c>
      <c r="AL119" s="988"/>
      <c r="AM119" s="988"/>
      <c r="AN119" s="988"/>
      <c r="AO119" s="989"/>
      <c r="AP119" s="991" t="s">
        <v>138</v>
      </c>
      <c r="AQ119" s="992"/>
      <c r="AR119" s="992"/>
      <c r="AS119" s="992"/>
      <c r="AT119" s="993"/>
      <c r="AU119" s="998"/>
      <c r="AV119" s="999"/>
      <c r="AW119" s="999"/>
      <c r="AX119" s="999"/>
      <c r="AY119" s="999"/>
      <c r="AZ119" s="279" t="s">
        <v>187</v>
      </c>
      <c r="BA119" s="279"/>
      <c r="BB119" s="279"/>
      <c r="BC119" s="279"/>
      <c r="BD119" s="279"/>
      <c r="BE119" s="279"/>
      <c r="BF119" s="279"/>
      <c r="BG119" s="279"/>
      <c r="BH119" s="279"/>
      <c r="BI119" s="279"/>
      <c r="BJ119" s="279"/>
      <c r="BK119" s="279"/>
      <c r="BL119" s="279"/>
      <c r="BM119" s="279"/>
      <c r="BN119" s="279"/>
      <c r="BO119" s="1071" t="s">
        <v>465</v>
      </c>
      <c r="BP119" s="1102"/>
      <c r="BQ119" s="1093">
        <v>40624640</v>
      </c>
      <c r="BR119" s="1094"/>
      <c r="BS119" s="1094"/>
      <c r="BT119" s="1094"/>
      <c r="BU119" s="1094"/>
      <c r="BV119" s="1094">
        <v>40955020</v>
      </c>
      <c r="BW119" s="1094"/>
      <c r="BX119" s="1094"/>
      <c r="BY119" s="1094"/>
      <c r="BZ119" s="1094"/>
      <c r="CA119" s="1094">
        <v>39881342</v>
      </c>
      <c r="CB119" s="1094"/>
      <c r="CC119" s="1094"/>
      <c r="CD119" s="1094"/>
      <c r="CE119" s="1094"/>
      <c r="CF119" s="1095"/>
      <c r="CG119" s="1096"/>
      <c r="CH119" s="1096"/>
      <c r="CI119" s="1096"/>
      <c r="CJ119" s="1097"/>
      <c r="CK119" s="1043"/>
      <c r="CL119" s="1044"/>
      <c r="CM119" s="1098" t="s">
        <v>466</v>
      </c>
      <c r="CN119" s="1099"/>
      <c r="CO119" s="1099"/>
      <c r="CP119" s="1099"/>
      <c r="CQ119" s="1099"/>
      <c r="CR119" s="1099"/>
      <c r="CS119" s="1099"/>
      <c r="CT119" s="1099"/>
      <c r="CU119" s="1099"/>
      <c r="CV119" s="1099"/>
      <c r="CW119" s="1099"/>
      <c r="CX119" s="1099"/>
      <c r="CY119" s="1099"/>
      <c r="CZ119" s="1099"/>
      <c r="DA119" s="1099"/>
      <c r="DB119" s="1099"/>
      <c r="DC119" s="1099"/>
      <c r="DD119" s="1099"/>
      <c r="DE119" s="1099"/>
      <c r="DF119" s="1100"/>
      <c r="DG119" s="1101">
        <v>15373</v>
      </c>
      <c r="DH119" s="1080"/>
      <c r="DI119" s="1080"/>
      <c r="DJ119" s="1080"/>
      <c r="DK119" s="1081"/>
      <c r="DL119" s="1079">
        <v>12803</v>
      </c>
      <c r="DM119" s="1080"/>
      <c r="DN119" s="1080"/>
      <c r="DO119" s="1080"/>
      <c r="DP119" s="1081"/>
      <c r="DQ119" s="1079">
        <v>10410</v>
      </c>
      <c r="DR119" s="1080"/>
      <c r="DS119" s="1080"/>
      <c r="DT119" s="1080"/>
      <c r="DU119" s="1081"/>
      <c r="DV119" s="1082">
        <v>0.1</v>
      </c>
      <c r="DW119" s="1083"/>
      <c r="DX119" s="1083"/>
      <c r="DY119" s="1083"/>
      <c r="DZ119" s="1084"/>
    </row>
    <row r="120" spans="1:130" s="248" customFormat="1" ht="26.25" customHeight="1">
      <c r="A120" s="1155"/>
      <c r="B120" s="1042"/>
      <c r="C120" s="1012" t="s">
        <v>442</v>
      </c>
      <c r="D120" s="1013"/>
      <c r="E120" s="1013"/>
      <c r="F120" s="1013"/>
      <c r="G120" s="1013"/>
      <c r="H120" s="1013"/>
      <c r="I120" s="1013"/>
      <c r="J120" s="1013"/>
      <c r="K120" s="1013"/>
      <c r="L120" s="1013"/>
      <c r="M120" s="1013"/>
      <c r="N120" s="1013"/>
      <c r="O120" s="1013"/>
      <c r="P120" s="1013"/>
      <c r="Q120" s="1013"/>
      <c r="R120" s="1013"/>
      <c r="S120" s="1013"/>
      <c r="T120" s="1013"/>
      <c r="U120" s="1013"/>
      <c r="V120" s="1013"/>
      <c r="W120" s="1013"/>
      <c r="X120" s="1013"/>
      <c r="Y120" s="1013"/>
      <c r="Z120" s="1014"/>
      <c r="AA120" s="1054" t="s">
        <v>138</v>
      </c>
      <c r="AB120" s="1055"/>
      <c r="AC120" s="1055"/>
      <c r="AD120" s="1055"/>
      <c r="AE120" s="1056"/>
      <c r="AF120" s="1057" t="s">
        <v>138</v>
      </c>
      <c r="AG120" s="1055"/>
      <c r="AH120" s="1055"/>
      <c r="AI120" s="1055"/>
      <c r="AJ120" s="1056"/>
      <c r="AK120" s="1057" t="s">
        <v>138</v>
      </c>
      <c r="AL120" s="1055"/>
      <c r="AM120" s="1055"/>
      <c r="AN120" s="1055"/>
      <c r="AO120" s="1056"/>
      <c r="AP120" s="1058" t="s">
        <v>394</v>
      </c>
      <c r="AQ120" s="1059"/>
      <c r="AR120" s="1059"/>
      <c r="AS120" s="1059"/>
      <c r="AT120" s="1060"/>
      <c r="AU120" s="1085" t="s">
        <v>467</v>
      </c>
      <c r="AV120" s="1086"/>
      <c r="AW120" s="1086"/>
      <c r="AX120" s="1086"/>
      <c r="AY120" s="1087"/>
      <c r="AZ120" s="1036" t="s">
        <v>468</v>
      </c>
      <c r="BA120" s="985"/>
      <c r="BB120" s="985"/>
      <c r="BC120" s="985"/>
      <c r="BD120" s="985"/>
      <c r="BE120" s="985"/>
      <c r="BF120" s="985"/>
      <c r="BG120" s="985"/>
      <c r="BH120" s="985"/>
      <c r="BI120" s="985"/>
      <c r="BJ120" s="985"/>
      <c r="BK120" s="985"/>
      <c r="BL120" s="985"/>
      <c r="BM120" s="985"/>
      <c r="BN120" s="985"/>
      <c r="BO120" s="985"/>
      <c r="BP120" s="986"/>
      <c r="BQ120" s="1022">
        <v>7903971</v>
      </c>
      <c r="BR120" s="1023"/>
      <c r="BS120" s="1023"/>
      <c r="BT120" s="1023"/>
      <c r="BU120" s="1023"/>
      <c r="BV120" s="1023">
        <v>7231893</v>
      </c>
      <c r="BW120" s="1023"/>
      <c r="BX120" s="1023"/>
      <c r="BY120" s="1023"/>
      <c r="BZ120" s="1023"/>
      <c r="CA120" s="1023">
        <v>5919495</v>
      </c>
      <c r="CB120" s="1023"/>
      <c r="CC120" s="1023"/>
      <c r="CD120" s="1023"/>
      <c r="CE120" s="1023"/>
      <c r="CF120" s="1037">
        <v>44.8</v>
      </c>
      <c r="CG120" s="1038"/>
      <c r="CH120" s="1038"/>
      <c r="CI120" s="1038"/>
      <c r="CJ120" s="1038"/>
      <c r="CK120" s="1103" t="s">
        <v>469</v>
      </c>
      <c r="CL120" s="1104"/>
      <c r="CM120" s="1104"/>
      <c r="CN120" s="1104"/>
      <c r="CO120" s="1105"/>
      <c r="CP120" s="1111" t="s">
        <v>410</v>
      </c>
      <c r="CQ120" s="1112"/>
      <c r="CR120" s="1112"/>
      <c r="CS120" s="1112"/>
      <c r="CT120" s="1112"/>
      <c r="CU120" s="1112"/>
      <c r="CV120" s="1112"/>
      <c r="CW120" s="1112"/>
      <c r="CX120" s="1112"/>
      <c r="CY120" s="1112"/>
      <c r="CZ120" s="1112"/>
      <c r="DA120" s="1112"/>
      <c r="DB120" s="1112"/>
      <c r="DC120" s="1112"/>
      <c r="DD120" s="1112"/>
      <c r="DE120" s="1112"/>
      <c r="DF120" s="1113"/>
      <c r="DG120" s="1022" t="s">
        <v>138</v>
      </c>
      <c r="DH120" s="1023"/>
      <c r="DI120" s="1023"/>
      <c r="DJ120" s="1023"/>
      <c r="DK120" s="1023"/>
      <c r="DL120" s="1023" t="s">
        <v>138</v>
      </c>
      <c r="DM120" s="1023"/>
      <c r="DN120" s="1023"/>
      <c r="DO120" s="1023"/>
      <c r="DP120" s="1023"/>
      <c r="DQ120" s="1023">
        <v>6910749</v>
      </c>
      <c r="DR120" s="1023"/>
      <c r="DS120" s="1023"/>
      <c r="DT120" s="1023"/>
      <c r="DU120" s="1023"/>
      <c r="DV120" s="1024">
        <v>52.2</v>
      </c>
      <c r="DW120" s="1024"/>
      <c r="DX120" s="1024"/>
      <c r="DY120" s="1024"/>
      <c r="DZ120" s="1025"/>
    </row>
    <row r="121" spans="1:130" s="248" customFormat="1" ht="26.25" customHeight="1">
      <c r="A121" s="1155"/>
      <c r="B121" s="1042"/>
      <c r="C121" s="1063" t="s">
        <v>470</v>
      </c>
      <c r="D121" s="1064"/>
      <c r="E121" s="1064"/>
      <c r="F121" s="1064"/>
      <c r="G121" s="1064"/>
      <c r="H121" s="1064"/>
      <c r="I121" s="1064"/>
      <c r="J121" s="1064"/>
      <c r="K121" s="1064"/>
      <c r="L121" s="1064"/>
      <c r="M121" s="1064"/>
      <c r="N121" s="1064"/>
      <c r="O121" s="1064"/>
      <c r="P121" s="1064"/>
      <c r="Q121" s="1064"/>
      <c r="R121" s="1064"/>
      <c r="S121" s="1064"/>
      <c r="T121" s="1064"/>
      <c r="U121" s="1064"/>
      <c r="V121" s="1064"/>
      <c r="W121" s="1064"/>
      <c r="X121" s="1064"/>
      <c r="Y121" s="1064"/>
      <c r="Z121" s="1065"/>
      <c r="AA121" s="1054" t="s">
        <v>138</v>
      </c>
      <c r="AB121" s="1055"/>
      <c r="AC121" s="1055"/>
      <c r="AD121" s="1055"/>
      <c r="AE121" s="1056"/>
      <c r="AF121" s="1057" t="s">
        <v>138</v>
      </c>
      <c r="AG121" s="1055"/>
      <c r="AH121" s="1055"/>
      <c r="AI121" s="1055"/>
      <c r="AJ121" s="1056"/>
      <c r="AK121" s="1057" t="s">
        <v>138</v>
      </c>
      <c r="AL121" s="1055"/>
      <c r="AM121" s="1055"/>
      <c r="AN121" s="1055"/>
      <c r="AO121" s="1056"/>
      <c r="AP121" s="1058" t="s">
        <v>394</v>
      </c>
      <c r="AQ121" s="1059"/>
      <c r="AR121" s="1059"/>
      <c r="AS121" s="1059"/>
      <c r="AT121" s="1060"/>
      <c r="AU121" s="1088"/>
      <c r="AV121" s="1089"/>
      <c r="AW121" s="1089"/>
      <c r="AX121" s="1089"/>
      <c r="AY121" s="1090"/>
      <c r="AZ121" s="1045" t="s">
        <v>471</v>
      </c>
      <c r="BA121" s="1046"/>
      <c r="BB121" s="1046"/>
      <c r="BC121" s="1046"/>
      <c r="BD121" s="1046"/>
      <c r="BE121" s="1046"/>
      <c r="BF121" s="1046"/>
      <c r="BG121" s="1046"/>
      <c r="BH121" s="1046"/>
      <c r="BI121" s="1046"/>
      <c r="BJ121" s="1046"/>
      <c r="BK121" s="1046"/>
      <c r="BL121" s="1046"/>
      <c r="BM121" s="1046"/>
      <c r="BN121" s="1046"/>
      <c r="BO121" s="1046"/>
      <c r="BP121" s="1047"/>
      <c r="BQ121" s="1015">
        <v>224165</v>
      </c>
      <c r="BR121" s="1016"/>
      <c r="BS121" s="1016"/>
      <c r="BT121" s="1016"/>
      <c r="BU121" s="1016"/>
      <c r="BV121" s="1016">
        <v>221838</v>
      </c>
      <c r="BW121" s="1016"/>
      <c r="BX121" s="1016"/>
      <c r="BY121" s="1016"/>
      <c r="BZ121" s="1016"/>
      <c r="CA121" s="1016">
        <v>252687</v>
      </c>
      <c r="CB121" s="1016"/>
      <c r="CC121" s="1016"/>
      <c r="CD121" s="1016"/>
      <c r="CE121" s="1016"/>
      <c r="CF121" s="1010">
        <v>1.9</v>
      </c>
      <c r="CG121" s="1011"/>
      <c r="CH121" s="1011"/>
      <c r="CI121" s="1011"/>
      <c r="CJ121" s="1011"/>
      <c r="CK121" s="1106"/>
      <c r="CL121" s="1107"/>
      <c r="CM121" s="1107"/>
      <c r="CN121" s="1107"/>
      <c r="CO121" s="1108"/>
      <c r="CP121" s="1116" t="s">
        <v>408</v>
      </c>
      <c r="CQ121" s="1117"/>
      <c r="CR121" s="1117"/>
      <c r="CS121" s="1117"/>
      <c r="CT121" s="1117"/>
      <c r="CU121" s="1117"/>
      <c r="CV121" s="1117"/>
      <c r="CW121" s="1117"/>
      <c r="CX121" s="1117"/>
      <c r="CY121" s="1117"/>
      <c r="CZ121" s="1117"/>
      <c r="DA121" s="1117"/>
      <c r="DB121" s="1117"/>
      <c r="DC121" s="1117"/>
      <c r="DD121" s="1117"/>
      <c r="DE121" s="1117"/>
      <c r="DF121" s="1118"/>
      <c r="DG121" s="1015">
        <v>671171</v>
      </c>
      <c r="DH121" s="1016"/>
      <c r="DI121" s="1016"/>
      <c r="DJ121" s="1016"/>
      <c r="DK121" s="1016"/>
      <c r="DL121" s="1016">
        <v>580273</v>
      </c>
      <c r="DM121" s="1016"/>
      <c r="DN121" s="1016"/>
      <c r="DO121" s="1016"/>
      <c r="DP121" s="1016"/>
      <c r="DQ121" s="1016">
        <v>538801</v>
      </c>
      <c r="DR121" s="1016"/>
      <c r="DS121" s="1016"/>
      <c r="DT121" s="1016"/>
      <c r="DU121" s="1016"/>
      <c r="DV121" s="1017">
        <v>4.0999999999999996</v>
      </c>
      <c r="DW121" s="1017"/>
      <c r="DX121" s="1017"/>
      <c r="DY121" s="1017"/>
      <c r="DZ121" s="1018"/>
    </row>
    <row r="122" spans="1:130" s="248" customFormat="1" ht="26.25" customHeight="1">
      <c r="A122" s="1155"/>
      <c r="B122" s="1042"/>
      <c r="C122" s="1012" t="s">
        <v>453</v>
      </c>
      <c r="D122" s="1013"/>
      <c r="E122" s="1013"/>
      <c r="F122" s="1013"/>
      <c r="G122" s="1013"/>
      <c r="H122" s="1013"/>
      <c r="I122" s="1013"/>
      <c r="J122" s="1013"/>
      <c r="K122" s="1013"/>
      <c r="L122" s="1013"/>
      <c r="M122" s="1013"/>
      <c r="N122" s="1013"/>
      <c r="O122" s="1013"/>
      <c r="P122" s="1013"/>
      <c r="Q122" s="1013"/>
      <c r="R122" s="1013"/>
      <c r="S122" s="1013"/>
      <c r="T122" s="1013"/>
      <c r="U122" s="1013"/>
      <c r="V122" s="1013"/>
      <c r="W122" s="1013"/>
      <c r="X122" s="1013"/>
      <c r="Y122" s="1013"/>
      <c r="Z122" s="1014"/>
      <c r="AA122" s="1054" t="s">
        <v>138</v>
      </c>
      <c r="AB122" s="1055"/>
      <c r="AC122" s="1055"/>
      <c r="AD122" s="1055"/>
      <c r="AE122" s="1056"/>
      <c r="AF122" s="1057" t="s">
        <v>394</v>
      </c>
      <c r="AG122" s="1055"/>
      <c r="AH122" s="1055"/>
      <c r="AI122" s="1055"/>
      <c r="AJ122" s="1056"/>
      <c r="AK122" s="1057" t="s">
        <v>138</v>
      </c>
      <c r="AL122" s="1055"/>
      <c r="AM122" s="1055"/>
      <c r="AN122" s="1055"/>
      <c r="AO122" s="1056"/>
      <c r="AP122" s="1058" t="s">
        <v>138</v>
      </c>
      <c r="AQ122" s="1059"/>
      <c r="AR122" s="1059"/>
      <c r="AS122" s="1059"/>
      <c r="AT122" s="1060"/>
      <c r="AU122" s="1088"/>
      <c r="AV122" s="1089"/>
      <c r="AW122" s="1089"/>
      <c r="AX122" s="1089"/>
      <c r="AY122" s="1090"/>
      <c r="AZ122" s="1070" t="s">
        <v>472</v>
      </c>
      <c r="BA122" s="1061"/>
      <c r="BB122" s="1061"/>
      <c r="BC122" s="1061"/>
      <c r="BD122" s="1061"/>
      <c r="BE122" s="1061"/>
      <c r="BF122" s="1061"/>
      <c r="BG122" s="1061"/>
      <c r="BH122" s="1061"/>
      <c r="BI122" s="1061"/>
      <c r="BJ122" s="1061"/>
      <c r="BK122" s="1061"/>
      <c r="BL122" s="1061"/>
      <c r="BM122" s="1061"/>
      <c r="BN122" s="1061"/>
      <c r="BO122" s="1061"/>
      <c r="BP122" s="1062"/>
      <c r="BQ122" s="1093">
        <v>26124511</v>
      </c>
      <c r="BR122" s="1094"/>
      <c r="BS122" s="1094"/>
      <c r="BT122" s="1094"/>
      <c r="BU122" s="1094"/>
      <c r="BV122" s="1094">
        <v>26665186</v>
      </c>
      <c r="BW122" s="1094"/>
      <c r="BX122" s="1094"/>
      <c r="BY122" s="1094"/>
      <c r="BZ122" s="1094"/>
      <c r="CA122" s="1094">
        <v>26993149</v>
      </c>
      <c r="CB122" s="1094"/>
      <c r="CC122" s="1094"/>
      <c r="CD122" s="1094"/>
      <c r="CE122" s="1094"/>
      <c r="CF122" s="1114">
        <v>204.1</v>
      </c>
      <c r="CG122" s="1115"/>
      <c r="CH122" s="1115"/>
      <c r="CI122" s="1115"/>
      <c r="CJ122" s="1115"/>
      <c r="CK122" s="1106"/>
      <c r="CL122" s="1107"/>
      <c r="CM122" s="1107"/>
      <c r="CN122" s="1107"/>
      <c r="CO122" s="1108"/>
      <c r="CP122" s="1116" t="s">
        <v>406</v>
      </c>
      <c r="CQ122" s="1117"/>
      <c r="CR122" s="1117"/>
      <c r="CS122" s="1117"/>
      <c r="CT122" s="1117"/>
      <c r="CU122" s="1117"/>
      <c r="CV122" s="1117"/>
      <c r="CW122" s="1117"/>
      <c r="CX122" s="1117"/>
      <c r="CY122" s="1117"/>
      <c r="CZ122" s="1117"/>
      <c r="DA122" s="1117"/>
      <c r="DB122" s="1117"/>
      <c r="DC122" s="1117"/>
      <c r="DD122" s="1117"/>
      <c r="DE122" s="1117"/>
      <c r="DF122" s="1118"/>
      <c r="DG122" s="1015" t="s">
        <v>138</v>
      </c>
      <c r="DH122" s="1016"/>
      <c r="DI122" s="1016"/>
      <c r="DJ122" s="1016"/>
      <c r="DK122" s="1016"/>
      <c r="DL122" s="1016" t="s">
        <v>394</v>
      </c>
      <c r="DM122" s="1016"/>
      <c r="DN122" s="1016"/>
      <c r="DO122" s="1016"/>
      <c r="DP122" s="1016"/>
      <c r="DQ122" s="1016" t="s">
        <v>138</v>
      </c>
      <c r="DR122" s="1016"/>
      <c r="DS122" s="1016"/>
      <c r="DT122" s="1016"/>
      <c r="DU122" s="1016"/>
      <c r="DV122" s="1017" t="s">
        <v>138</v>
      </c>
      <c r="DW122" s="1017"/>
      <c r="DX122" s="1017"/>
      <c r="DY122" s="1017"/>
      <c r="DZ122" s="1018"/>
    </row>
    <row r="123" spans="1:130" s="248" customFormat="1" ht="26.25" customHeight="1">
      <c r="A123" s="1155"/>
      <c r="B123" s="1042"/>
      <c r="C123" s="1012" t="s">
        <v>459</v>
      </c>
      <c r="D123" s="1013"/>
      <c r="E123" s="1013"/>
      <c r="F123" s="1013"/>
      <c r="G123" s="1013"/>
      <c r="H123" s="1013"/>
      <c r="I123" s="1013"/>
      <c r="J123" s="1013"/>
      <c r="K123" s="1013"/>
      <c r="L123" s="1013"/>
      <c r="M123" s="1013"/>
      <c r="N123" s="1013"/>
      <c r="O123" s="1013"/>
      <c r="P123" s="1013"/>
      <c r="Q123" s="1013"/>
      <c r="R123" s="1013"/>
      <c r="S123" s="1013"/>
      <c r="T123" s="1013"/>
      <c r="U123" s="1013"/>
      <c r="V123" s="1013"/>
      <c r="W123" s="1013"/>
      <c r="X123" s="1013"/>
      <c r="Y123" s="1013"/>
      <c r="Z123" s="1014"/>
      <c r="AA123" s="1054">
        <v>2314</v>
      </c>
      <c r="AB123" s="1055"/>
      <c r="AC123" s="1055"/>
      <c r="AD123" s="1055"/>
      <c r="AE123" s="1056"/>
      <c r="AF123" s="1057">
        <v>2308</v>
      </c>
      <c r="AG123" s="1055"/>
      <c r="AH123" s="1055"/>
      <c r="AI123" s="1055"/>
      <c r="AJ123" s="1056"/>
      <c r="AK123" s="1057">
        <v>2303</v>
      </c>
      <c r="AL123" s="1055"/>
      <c r="AM123" s="1055"/>
      <c r="AN123" s="1055"/>
      <c r="AO123" s="1056"/>
      <c r="AP123" s="1058">
        <v>0</v>
      </c>
      <c r="AQ123" s="1059"/>
      <c r="AR123" s="1059"/>
      <c r="AS123" s="1059"/>
      <c r="AT123" s="1060"/>
      <c r="AU123" s="1091"/>
      <c r="AV123" s="1092"/>
      <c r="AW123" s="1092"/>
      <c r="AX123" s="1092"/>
      <c r="AY123" s="1092"/>
      <c r="AZ123" s="279" t="s">
        <v>187</v>
      </c>
      <c r="BA123" s="279"/>
      <c r="BB123" s="279"/>
      <c r="BC123" s="279"/>
      <c r="BD123" s="279"/>
      <c r="BE123" s="279"/>
      <c r="BF123" s="279"/>
      <c r="BG123" s="279"/>
      <c r="BH123" s="279"/>
      <c r="BI123" s="279"/>
      <c r="BJ123" s="279"/>
      <c r="BK123" s="279"/>
      <c r="BL123" s="279"/>
      <c r="BM123" s="279"/>
      <c r="BN123" s="279"/>
      <c r="BO123" s="1071" t="s">
        <v>473</v>
      </c>
      <c r="BP123" s="1102"/>
      <c r="BQ123" s="1161">
        <v>34252647</v>
      </c>
      <c r="BR123" s="1162"/>
      <c r="BS123" s="1162"/>
      <c r="BT123" s="1162"/>
      <c r="BU123" s="1162"/>
      <c r="BV123" s="1162">
        <v>34118917</v>
      </c>
      <c r="BW123" s="1162"/>
      <c r="BX123" s="1162"/>
      <c r="BY123" s="1162"/>
      <c r="BZ123" s="1162"/>
      <c r="CA123" s="1162">
        <v>33165331</v>
      </c>
      <c r="CB123" s="1162"/>
      <c r="CC123" s="1162"/>
      <c r="CD123" s="1162"/>
      <c r="CE123" s="1162"/>
      <c r="CF123" s="1095"/>
      <c r="CG123" s="1096"/>
      <c r="CH123" s="1096"/>
      <c r="CI123" s="1096"/>
      <c r="CJ123" s="1097"/>
      <c r="CK123" s="1106"/>
      <c r="CL123" s="1107"/>
      <c r="CM123" s="1107"/>
      <c r="CN123" s="1107"/>
      <c r="CO123" s="1108"/>
      <c r="CP123" s="1116" t="s">
        <v>407</v>
      </c>
      <c r="CQ123" s="1117"/>
      <c r="CR123" s="1117"/>
      <c r="CS123" s="1117"/>
      <c r="CT123" s="1117"/>
      <c r="CU123" s="1117"/>
      <c r="CV123" s="1117"/>
      <c r="CW123" s="1117"/>
      <c r="CX123" s="1117"/>
      <c r="CY123" s="1117"/>
      <c r="CZ123" s="1117"/>
      <c r="DA123" s="1117"/>
      <c r="DB123" s="1117"/>
      <c r="DC123" s="1117"/>
      <c r="DD123" s="1117"/>
      <c r="DE123" s="1117"/>
      <c r="DF123" s="1118"/>
      <c r="DG123" s="1054" t="s">
        <v>394</v>
      </c>
      <c r="DH123" s="1055"/>
      <c r="DI123" s="1055"/>
      <c r="DJ123" s="1055"/>
      <c r="DK123" s="1056"/>
      <c r="DL123" s="1057" t="s">
        <v>138</v>
      </c>
      <c r="DM123" s="1055"/>
      <c r="DN123" s="1055"/>
      <c r="DO123" s="1055"/>
      <c r="DP123" s="1056"/>
      <c r="DQ123" s="1057" t="s">
        <v>138</v>
      </c>
      <c r="DR123" s="1055"/>
      <c r="DS123" s="1055"/>
      <c r="DT123" s="1055"/>
      <c r="DU123" s="1056"/>
      <c r="DV123" s="1058" t="s">
        <v>138</v>
      </c>
      <c r="DW123" s="1059"/>
      <c r="DX123" s="1059"/>
      <c r="DY123" s="1059"/>
      <c r="DZ123" s="1060"/>
    </row>
    <row r="124" spans="1:130" s="248" customFormat="1" ht="26.25" customHeight="1" thickBot="1">
      <c r="A124" s="1155"/>
      <c r="B124" s="1042"/>
      <c r="C124" s="1012" t="s">
        <v>462</v>
      </c>
      <c r="D124" s="1013"/>
      <c r="E124" s="1013"/>
      <c r="F124" s="1013"/>
      <c r="G124" s="1013"/>
      <c r="H124" s="1013"/>
      <c r="I124" s="1013"/>
      <c r="J124" s="1013"/>
      <c r="K124" s="1013"/>
      <c r="L124" s="1013"/>
      <c r="M124" s="1013"/>
      <c r="N124" s="1013"/>
      <c r="O124" s="1013"/>
      <c r="P124" s="1013"/>
      <c r="Q124" s="1013"/>
      <c r="R124" s="1013"/>
      <c r="S124" s="1013"/>
      <c r="T124" s="1013"/>
      <c r="U124" s="1013"/>
      <c r="V124" s="1013"/>
      <c r="W124" s="1013"/>
      <c r="X124" s="1013"/>
      <c r="Y124" s="1013"/>
      <c r="Z124" s="1014"/>
      <c r="AA124" s="1054" t="s">
        <v>138</v>
      </c>
      <c r="AB124" s="1055"/>
      <c r="AC124" s="1055"/>
      <c r="AD124" s="1055"/>
      <c r="AE124" s="1056"/>
      <c r="AF124" s="1057" t="s">
        <v>138</v>
      </c>
      <c r="AG124" s="1055"/>
      <c r="AH124" s="1055"/>
      <c r="AI124" s="1055"/>
      <c r="AJ124" s="1056"/>
      <c r="AK124" s="1057" t="s">
        <v>138</v>
      </c>
      <c r="AL124" s="1055"/>
      <c r="AM124" s="1055"/>
      <c r="AN124" s="1055"/>
      <c r="AO124" s="1056"/>
      <c r="AP124" s="1058" t="s">
        <v>138</v>
      </c>
      <c r="AQ124" s="1059"/>
      <c r="AR124" s="1059"/>
      <c r="AS124" s="1059"/>
      <c r="AT124" s="1060"/>
      <c r="AU124" s="1157" t="s">
        <v>474</v>
      </c>
      <c r="AV124" s="1158"/>
      <c r="AW124" s="1158"/>
      <c r="AX124" s="1158"/>
      <c r="AY124" s="1158"/>
      <c r="AZ124" s="1158"/>
      <c r="BA124" s="1158"/>
      <c r="BB124" s="1158"/>
      <c r="BC124" s="1158"/>
      <c r="BD124" s="1158"/>
      <c r="BE124" s="1158"/>
      <c r="BF124" s="1158"/>
      <c r="BG124" s="1158"/>
      <c r="BH124" s="1158"/>
      <c r="BI124" s="1158"/>
      <c r="BJ124" s="1158"/>
      <c r="BK124" s="1158"/>
      <c r="BL124" s="1158"/>
      <c r="BM124" s="1158"/>
      <c r="BN124" s="1158"/>
      <c r="BO124" s="1158"/>
      <c r="BP124" s="1159"/>
      <c r="BQ124" s="1160">
        <v>48.3</v>
      </c>
      <c r="BR124" s="1124"/>
      <c r="BS124" s="1124"/>
      <c r="BT124" s="1124"/>
      <c r="BU124" s="1124"/>
      <c r="BV124" s="1124">
        <v>52.8</v>
      </c>
      <c r="BW124" s="1124"/>
      <c r="BX124" s="1124"/>
      <c r="BY124" s="1124"/>
      <c r="BZ124" s="1124"/>
      <c r="CA124" s="1124">
        <v>50.7</v>
      </c>
      <c r="CB124" s="1124"/>
      <c r="CC124" s="1124"/>
      <c r="CD124" s="1124"/>
      <c r="CE124" s="1124"/>
      <c r="CF124" s="1125"/>
      <c r="CG124" s="1126"/>
      <c r="CH124" s="1126"/>
      <c r="CI124" s="1126"/>
      <c r="CJ124" s="1127"/>
      <c r="CK124" s="1109"/>
      <c r="CL124" s="1109"/>
      <c r="CM124" s="1109"/>
      <c r="CN124" s="1109"/>
      <c r="CO124" s="1110"/>
      <c r="CP124" s="1116" t="s">
        <v>475</v>
      </c>
      <c r="CQ124" s="1117"/>
      <c r="CR124" s="1117"/>
      <c r="CS124" s="1117"/>
      <c r="CT124" s="1117"/>
      <c r="CU124" s="1117"/>
      <c r="CV124" s="1117"/>
      <c r="CW124" s="1117"/>
      <c r="CX124" s="1117"/>
      <c r="CY124" s="1117"/>
      <c r="CZ124" s="1117"/>
      <c r="DA124" s="1117"/>
      <c r="DB124" s="1117"/>
      <c r="DC124" s="1117"/>
      <c r="DD124" s="1117"/>
      <c r="DE124" s="1117"/>
      <c r="DF124" s="1118"/>
      <c r="DG124" s="1101">
        <v>8275875</v>
      </c>
      <c r="DH124" s="1080"/>
      <c r="DI124" s="1080"/>
      <c r="DJ124" s="1080"/>
      <c r="DK124" s="1081"/>
      <c r="DL124" s="1079">
        <v>8203819</v>
      </c>
      <c r="DM124" s="1080"/>
      <c r="DN124" s="1080"/>
      <c r="DO124" s="1080"/>
      <c r="DP124" s="1081"/>
      <c r="DQ124" s="1079" t="s">
        <v>394</v>
      </c>
      <c r="DR124" s="1080"/>
      <c r="DS124" s="1080"/>
      <c r="DT124" s="1080"/>
      <c r="DU124" s="1081"/>
      <c r="DV124" s="1082" t="s">
        <v>138</v>
      </c>
      <c r="DW124" s="1083"/>
      <c r="DX124" s="1083"/>
      <c r="DY124" s="1083"/>
      <c r="DZ124" s="1084"/>
    </row>
    <row r="125" spans="1:130" s="248" customFormat="1" ht="26.25" customHeight="1">
      <c r="A125" s="1155"/>
      <c r="B125" s="1042"/>
      <c r="C125" s="1012" t="s">
        <v>464</v>
      </c>
      <c r="D125" s="1013"/>
      <c r="E125" s="1013"/>
      <c r="F125" s="1013"/>
      <c r="G125" s="1013"/>
      <c r="H125" s="1013"/>
      <c r="I125" s="1013"/>
      <c r="J125" s="1013"/>
      <c r="K125" s="1013"/>
      <c r="L125" s="1013"/>
      <c r="M125" s="1013"/>
      <c r="N125" s="1013"/>
      <c r="O125" s="1013"/>
      <c r="P125" s="1013"/>
      <c r="Q125" s="1013"/>
      <c r="R125" s="1013"/>
      <c r="S125" s="1013"/>
      <c r="T125" s="1013"/>
      <c r="U125" s="1013"/>
      <c r="V125" s="1013"/>
      <c r="W125" s="1013"/>
      <c r="X125" s="1013"/>
      <c r="Y125" s="1013"/>
      <c r="Z125" s="1014"/>
      <c r="AA125" s="1054" t="s">
        <v>138</v>
      </c>
      <c r="AB125" s="1055"/>
      <c r="AC125" s="1055"/>
      <c r="AD125" s="1055"/>
      <c r="AE125" s="1056"/>
      <c r="AF125" s="1057" t="s">
        <v>138</v>
      </c>
      <c r="AG125" s="1055"/>
      <c r="AH125" s="1055"/>
      <c r="AI125" s="1055"/>
      <c r="AJ125" s="1056"/>
      <c r="AK125" s="1057" t="s">
        <v>138</v>
      </c>
      <c r="AL125" s="1055"/>
      <c r="AM125" s="1055"/>
      <c r="AN125" s="1055"/>
      <c r="AO125" s="1056"/>
      <c r="AP125" s="1058" t="s">
        <v>138</v>
      </c>
      <c r="AQ125" s="1059"/>
      <c r="AR125" s="1059"/>
      <c r="AS125" s="1059"/>
      <c r="AT125" s="1060"/>
      <c r="AU125" s="280"/>
      <c r="AV125" s="281"/>
      <c r="AW125" s="281"/>
      <c r="AX125" s="281"/>
      <c r="AY125" s="281"/>
      <c r="AZ125" s="281"/>
      <c r="BA125" s="281"/>
      <c r="BB125" s="281"/>
      <c r="BC125" s="281"/>
      <c r="BD125" s="281"/>
      <c r="BE125" s="281"/>
      <c r="BF125" s="281"/>
      <c r="BG125" s="281"/>
      <c r="BH125" s="281"/>
      <c r="BI125" s="281"/>
      <c r="BJ125" s="281"/>
      <c r="BK125" s="281"/>
      <c r="BL125" s="281"/>
      <c r="BM125" s="281"/>
      <c r="BN125" s="281"/>
      <c r="BO125" s="281"/>
      <c r="BP125" s="281"/>
      <c r="BQ125" s="282"/>
      <c r="BR125" s="282"/>
      <c r="BS125" s="282"/>
      <c r="BT125" s="282"/>
      <c r="BU125" s="282"/>
      <c r="BV125" s="282"/>
      <c r="BW125" s="282"/>
      <c r="BX125" s="282"/>
      <c r="BY125" s="282"/>
      <c r="BZ125" s="282"/>
      <c r="CA125" s="282"/>
      <c r="CB125" s="282"/>
      <c r="CC125" s="282"/>
      <c r="CD125" s="282"/>
      <c r="CE125" s="282"/>
      <c r="CF125" s="282"/>
      <c r="CG125" s="282"/>
      <c r="CH125" s="282"/>
      <c r="CI125" s="282"/>
      <c r="CJ125" s="283"/>
      <c r="CK125" s="1119" t="s">
        <v>476</v>
      </c>
      <c r="CL125" s="1104"/>
      <c r="CM125" s="1104"/>
      <c r="CN125" s="1104"/>
      <c r="CO125" s="1105"/>
      <c r="CP125" s="1036" t="s">
        <v>477</v>
      </c>
      <c r="CQ125" s="985"/>
      <c r="CR125" s="985"/>
      <c r="CS125" s="985"/>
      <c r="CT125" s="985"/>
      <c r="CU125" s="985"/>
      <c r="CV125" s="985"/>
      <c r="CW125" s="985"/>
      <c r="CX125" s="985"/>
      <c r="CY125" s="985"/>
      <c r="CZ125" s="985"/>
      <c r="DA125" s="985"/>
      <c r="DB125" s="985"/>
      <c r="DC125" s="985"/>
      <c r="DD125" s="985"/>
      <c r="DE125" s="985"/>
      <c r="DF125" s="986"/>
      <c r="DG125" s="1022" t="s">
        <v>394</v>
      </c>
      <c r="DH125" s="1023"/>
      <c r="DI125" s="1023"/>
      <c r="DJ125" s="1023"/>
      <c r="DK125" s="1023"/>
      <c r="DL125" s="1023" t="s">
        <v>138</v>
      </c>
      <c r="DM125" s="1023"/>
      <c r="DN125" s="1023"/>
      <c r="DO125" s="1023"/>
      <c r="DP125" s="1023"/>
      <c r="DQ125" s="1023" t="s">
        <v>138</v>
      </c>
      <c r="DR125" s="1023"/>
      <c r="DS125" s="1023"/>
      <c r="DT125" s="1023"/>
      <c r="DU125" s="1023"/>
      <c r="DV125" s="1024" t="s">
        <v>138</v>
      </c>
      <c r="DW125" s="1024"/>
      <c r="DX125" s="1024"/>
      <c r="DY125" s="1024"/>
      <c r="DZ125" s="1025"/>
    </row>
    <row r="126" spans="1:130" s="248" customFormat="1" ht="26.25" customHeight="1" thickBot="1">
      <c r="A126" s="1155"/>
      <c r="B126" s="1042"/>
      <c r="C126" s="1012" t="s">
        <v>466</v>
      </c>
      <c r="D126" s="1013"/>
      <c r="E126" s="1013"/>
      <c r="F126" s="1013"/>
      <c r="G126" s="1013"/>
      <c r="H126" s="1013"/>
      <c r="I126" s="1013"/>
      <c r="J126" s="1013"/>
      <c r="K126" s="1013"/>
      <c r="L126" s="1013"/>
      <c r="M126" s="1013"/>
      <c r="N126" s="1013"/>
      <c r="O126" s="1013"/>
      <c r="P126" s="1013"/>
      <c r="Q126" s="1013"/>
      <c r="R126" s="1013"/>
      <c r="S126" s="1013"/>
      <c r="T126" s="1013"/>
      <c r="U126" s="1013"/>
      <c r="V126" s="1013"/>
      <c r="W126" s="1013"/>
      <c r="X126" s="1013"/>
      <c r="Y126" s="1013"/>
      <c r="Z126" s="1014"/>
      <c r="AA126" s="1054">
        <v>11708</v>
      </c>
      <c r="AB126" s="1055"/>
      <c r="AC126" s="1055"/>
      <c r="AD126" s="1055"/>
      <c r="AE126" s="1056"/>
      <c r="AF126" s="1057">
        <v>38461</v>
      </c>
      <c r="AG126" s="1055"/>
      <c r="AH126" s="1055"/>
      <c r="AI126" s="1055"/>
      <c r="AJ126" s="1056"/>
      <c r="AK126" s="1057">
        <v>2622</v>
      </c>
      <c r="AL126" s="1055"/>
      <c r="AM126" s="1055"/>
      <c r="AN126" s="1055"/>
      <c r="AO126" s="1056"/>
      <c r="AP126" s="1058">
        <v>0</v>
      </c>
      <c r="AQ126" s="1059"/>
      <c r="AR126" s="1059"/>
      <c r="AS126" s="1059"/>
      <c r="AT126" s="1060"/>
      <c r="AU126" s="284"/>
      <c r="AV126" s="284"/>
      <c r="AW126" s="284"/>
      <c r="AX126" s="284"/>
      <c r="AY126" s="284"/>
      <c r="AZ126" s="284"/>
      <c r="BA126" s="284"/>
      <c r="BB126" s="284"/>
      <c r="BC126" s="284"/>
      <c r="BD126" s="284"/>
      <c r="BE126" s="284"/>
      <c r="BF126" s="284"/>
      <c r="BG126" s="284"/>
      <c r="BH126" s="284"/>
      <c r="BI126" s="284"/>
      <c r="BJ126" s="284"/>
      <c r="BK126" s="284"/>
      <c r="BL126" s="284"/>
      <c r="BM126" s="284"/>
      <c r="BN126" s="284"/>
      <c r="BO126" s="284"/>
      <c r="BP126" s="284"/>
      <c r="BQ126" s="284"/>
      <c r="BR126" s="284"/>
      <c r="BS126" s="284"/>
      <c r="BT126" s="284"/>
      <c r="BU126" s="284"/>
      <c r="BV126" s="284"/>
      <c r="BW126" s="284"/>
      <c r="BX126" s="284"/>
      <c r="BY126" s="284"/>
      <c r="BZ126" s="284"/>
      <c r="CA126" s="284"/>
      <c r="CB126" s="284"/>
      <c r="CC126" s="284"/>
      <c r="CD126" s="285"/>
      <c r="CE126" s="285"/>
      <c r="CF126" s="285"/>
      <c r="CG126" s="282"/>
      <c r="CH126" s="282"/>
      <c r="CI126" s="282"/>
      <c r="CJ126" s="283"/>
      <c r="CK126" s="1120"/>
      <c r="CL126" s="1107"/>
      <c r="CM126" s="1107"/>
      <c r="CN126" s="1107"/>
      <c r="CO126" s="1108"/>
      <c r="CP126" s="1045" t="s">
        <v>478</v>
      </c>
      <c r="CQ126" s="1046"/>
      <c r="CR126" s="1046"/>
      <c r="CS126" s="1046"/>
      <c r="CT126" s="1046"/>
      <c r="CU126" s="1046"/>
      <c r="CV126" s="1046"/>
      <c r="CW126" s="1046"/>
      <c r="CX126" s="1046"/>
      <c r="CY126" s="1046"/>
      <c r="CZ126" s="1046"/>
      <c r="DA126" s="1046"/>
      <c r="DB126" s="1046"/>
      <c r="DC126" s="1046"/>
      <c r="DD126" s="1046"/>
      <c r="DE126" s="1046"/>
      <c r="DF126" s="1047"/>
      <c r="DG126" s="1015" t="s">
        <v>138</v>
      </c>
      <c r="DH126" s="1016"/>
      <c r="DI126" s="1016"/>
      <c r="DJ126" s="1016"/>
      <c r="DK126" s="1016"/>
      <c r="DL126" s="1016" t="s">
        <v>138</v>
      </c>
      <c r="DM126" s="1016"/>
      <c r="DN126" s="1016"/>
      <c r="DO126" s="1016"/>
      <c r="DP126" s="1016"/>
      <c r="DQ126" s="1016" t="s">
        <v>138</v>
      </c>
      <c r="DR126" s="1016"/>
      <c r="DS126" s="1016"/>
      <c r="DT126" s="1016"/>
      <c r="DU126" s="1016"/>
      <c r="DV126" s="1017" t="s">
        <v>138</v>
      </c>
      <c r="DW126" s="1017"/>
      <c r="DX126" s="1017"/>
      <c r="DY126" s="1017"/>
      <c r="DZ126" s="1018"/>
    </row>
    <row r="127" spans="1:130" s="248" customFormat="1" ht="26.25" customHeight="1">
      <c r="A127" s="1156"/>
      <c r="B127" s="1044"/>
      <c r="C127" s="1098" t="s">
        <v>479</v>
      </c>
      <c r="D127" s="1099"/>
      <c r="E127" s="1099"/>
      <c r="F127" s="1099"/>
      <c r="G127" s="1099"/>
      <c r="H127" s="1099"/>
      <c r="I127" s="1099"/>
      <c r="J127" s="1099"/>
      <c r="K127" s="1099"/>
      <c r="L127" s="1099"/>
      <c r="M127" s="1099"/>
      <c r="N127" s="1099"/>
      <c r="O127" s="1099"/>
      <c r="P127" s="1099"/>
      <c r="Q127" s="1099"/>
      <c r="R127" s="1099"/>
      <c r="S127" s="1099"/>
      <c r="T127" s="1099"/>
      <c r="U127" s="1099"/>
      <c r="V127" s="1099"/>
      <c r="W127" s="1099"/>
      <c r="X127" s="1099"/>
      <c r="Y127" s="1099"/>
      <c r="Z127" s="1100"/>
      <c r="AA127" s="1054" t="s">
        <v>138</v>
      </c>
      <c r="AB127" s="1055"/>
      <c r="AC127" s="1055"/>
      <c r="AD127" s="1055"/>
      <c r="AE127" s="1056"/>
      <c r="AF127" s="1057" t="s">
        <v>138</v>
      </c>
      <c r="AG127" s="1055"/>
      <c r="AH127" s="1055"/>
      <c r="AI127" s="1055"/>
      <c r="AJ127" s="1056"/>
      <c r="AK127" s="1057" t="s">
        <v>138</v>
      </c>
      <c r="AL127" s="1055"/>
      <c r="AM127" s="1055"/>
      <c r="AN127" s="1055"/>
      <c r="AO127" s="1056"/>
      <c r="AP127" s="1058" t="s">
        <v>138</v>
      </c>
      <c r="AQ127" s="1059"/>
      <c r="AR127" s="1059"/>
      <c r="AS127" s="1059"/>
      <c r="AT127" s="1060"/>
      <c r="AU127" s="284"/>
      <c r="AV127" s="284"/>
      <c r="AW127" s="284"/>
      <c r="AX127" s="1128" t="s">
        <v>480</v>
      </c>
      <c r="AY127" s="1129"/>
      <c r="AZ127" s="1129"/>
      <c r="BA127" s="1129"/>
      <c r="BB127" s="1129"/>
      <c r="BC127" s="1129"/>
      <c r="BD127" s="1129"/>
      <c r="BE127" s="1130"/>
      <c r="BF127" s="1131" t="s">
        <v>481</v>
      </c>
      <c r="BG127" s="1129"/>
      <c r="BH127" s="1129"/>
      <c r="BI127" s="1129"/>
      <c r="BJ127" s="1129"/>
      <c r="BK127" s="1129"/>
      <c r="BL127" s="1130"/>
      <c r="BM127" s="1131" t="s">
        <v>482</v>
      </c>
      <c r="BN127" s="1129"/>
      <c r="BO127" s="1129"/>
      <c r="BP127" s="1129"/>
      <c r="BQ127" s="1129"/>
      <c r="BR127" s="1129"/>
      <c r="BS127" s="1130"/>
      <c r="BT127" s="1131" t="s">
        <v>483</v>
      </c>
      <c r="BU127" s="1129"/>
      <c r="BV127" s="1129"/>
      <c r="BW127" s="1129"/>
      <c r="BX127" s="1129"/>
      <c r="BY127" s="1129"/>
      <c r="BZ127" s="1153"/>
      <c r="CA127" s="284"/>
      <c r="CB127" s="284"/>
      <c r="CC127" s="284"/>
      <c r="CD127" s="285"/>
      <c r="CE127" s="285"/>
      <c r="CF127" s="285"/>
      <c r="CG127" s="282"/>
      <c r="CH127" s="282"/>
      <c r="CI127" s="282"/>
      <c r="CJ127" s="283"/>
      <c r="CK127" s="1120"/>
      <c r="CL127" s="1107"/>
      <c r="CM127" s="1107"/>
      <c r="CN127" s="1107"/>
      <c r="CO127" s="1108"/>
      <c r="CP127" s="1045" t="s">
        <v>484</v>
      </c>
      <c r="CQ127" s="1046"/>
      <c r="CR127" s="1046"/>
      <c r="CS127" s="1046"/>
      <c r="CT127" s="1046"/>
      <c r="CU127" s="1046"/>
      <c r="CV127" s="1046"/>
      <c r="CW127" s="1046"/>
      <c r="CX127" s="1046"/>
      <c r="CY127" s="1046"/>
      <c r="CZ127" s="1046"/>
      <c r="DA127" s="1046"/>
      <c r="DB127" s="1046"/>
      <c r="DC127" s="1046"/>
      <c r="DD127" s="1046"/>
      <c r="DE127" s="1046"/>
      <c r="DF127" s="1047"/>
      <c r="DG127" s="1015" t="s">
        <v>138</v>
      </c>
      <c r="DH127" s="1016"/>
      <c r="DI127" s="1016"/>
      <c r="DJ127" s="1016"/>
      <c r="DK127" s="1016"/>
      <c r="DL127" s="1016" t="s">
        <v>394</v>
      </c>
      <c r="DM127" s="1016"/>
      <c r="DN127" s="1016"/>
      <c r="DO127" s="1016"/>
      <c r="DP127" s="1016"/>
      <c r="DQ127" s="1016" t="s">
        <v>138</v>
      </c>
      <c r="DR127" s="1016"/>
      <c r="DS127" s="1016"/>
      <c r="DT127" s="1016"/>
      <c r="DU127" s="1016"/>
      <c r="DV127" s="1017" t="s">
        <v>138</v>
      </c>
      <c r="DW127" s="1017"/>
      <c r="DX127" s="1017"/>
      <c r="DY127" s="1017"/>
      <c r="DZ127" s="1018"/>
    </row>
    <row r="128" spans="1:130" s="248" customFormat="1" ht="26.25" customHeight="1" thickBot="1">
      <c r="A128" s="1139" t="s">
        <v>485</v>
      </c>
      <c r="B128" s="1140"/>
      <c r="C128" s="1140"/>
      <c r="D128" s="1140"/>
      <c r="E128" s="1140"/>
      <c r="F128" s="1140"/>
      <c r="G128" s="1140"/>
      <c r="H128" s="1140"/>
      <c r="I128" s="1140"/>
      <c r="J128" s="1140"/>
      <c r="K128" s="1140"/>
      <c r="L128" s="1140"/>
      <c r="M128" s="1140"/>
      <c r="N128" s="1140"/>
      <c r="O128" s="1140"/>
      <c r="P128" s="1140"/>
      <c r="Q128" s="1140"/>
      <c r="R128" s="1140"/>
      <c r="S128" s="1140"/>
      <c r="T128" s="1140"/>
      <c r="U128" s="1140"/>
      <c r="V128" s="1140"/>
      <c r="W128" s="1141" t="s">
        <v>486</v>
      </c>
      <c r="X128" s="1141"/>
      <c r="Y128" s="1141"/>
      <c r="Z128" s="1142"/>
      <c r="AA128" s="1143">
        <v>70443</v>
      </c>
      <c r="AB128" s="1144"/>
      <c r="AC128" s="1144"/>
      <c r="AD128" s="1144"/>
      <c r="AE128" s="1145"/>
      <c r="AF128" s="1146">
        <v>70675</v>
      </c>
      <c r="AG128" s="1144"/>
      <c r="AH128" s="1144"/>
      <c r="AI128" s="1144"/>
      <c r="AJ128" s="1145"/>
      <c r="AK128" s="1146">
        <v>50797</v>
      </c>
      <c r="AL128" s="1144"/>
      <c r="AM128" s="1144"/>
      <c r="AN128" s="1144"/>
      <c r="AO128" s="1145"/>
      <c r="AP128" s="1147"/>
      <c r="AQ128" s="1148"/>
      <c r="AR128" s="1148"/>
      <c r="AS128" s="1148"/>
      <c r="AT128" s="1149"/>
      <c r="AU128" s="284"/>
      <c r="AV128" s="284"/>
      <c r="AW128" s="284"/>
      <c r="AX128" s="984" t="s">
        <v>487</v>
      </c>
      <c r="AY128" s="985"/>
      <c r="AZ128" s="985"/>
      <c r="BA128" s="985"/>
      <c r="BB128" s="985"/>
      <c r="BC128" s="985"/>
      <c r="BD128" s="985"/>
      <c r="BE128" s="986"/>
      <c r="BF128" s="1150" t="s">
        <v>138</v>
      </c>
      <c r="BG128" s="1151"/>
      <c r="BH128" s="1151"/>
      <c r="BI128" s="1151"/>
      <c r="BJ128" s="1151"/>
      <c r="BK128" s="1151"/>
      <c r="BL128" s="1152"/>
      <c r="BM128" s="1150">
        <v>12.75</v>
      </c>
      <c r="BN128" s="1151"/>
      <c r="BO128" s="1151"/>
      <c r="BP128" s="1151"/>
      <c r="BQ128" s="1151"/>
      <c r="BR128" s="1151"/>
      <c r="BS128" s="1152"/>
      <c r="BT128" s="1150">
        <v>20</v>
      </c>
      <c r="BU128" s="1151"/>
      <c r="BV128" s="1151"/>
      <c r="BW128" s="1151"/>
      <c r="BX128" s="1151"/>
      <c r="BY128" s="1151"/>
      <c r="BZ128" s="1175"/>
      <c r="CA128" s="285"/>
      <c r="CB128" s="285"/>
      <c r="CC128" s="285"/>
      <c r="CD128" s="285"/>
      <c r="CE128" s="285"/>
      <c r="CF128" s="285"/>
      <c r="CG128" s="282"/>
      <c r="CH128" s="282"/>
      <c r="CI128" s="282"/>
      <c r="CJ128" s="283"/>
      <c r="CK128" s="1121"/>
      <c r="CL128" s="1122"/>
      <c r="CM128" s="1122"/>
      <c r="CN128" s="1122"/>
      <c r="CO128" s="1123"/>
      <c r="CP128" s="1132" t="s">
        <v>488</v>
      </c>
      <c r="CQ128" s="1133"/>
      <c r="CR128" s="1133"/>
      <c r="CS128" s="1133"/>
      <c r="CT128" s="1133"/>
      <c r="CU128" s="1133"/>
      <c r="CV128" s="1133"/>
      <c r="CW128" s="1133"/>
      <c r="CX128" s="1133"/>
      <c r="CY128" s="1133"/>
      <c r="CZ128" s="1133"/>
      <c r="DA128" s="1133"/>
      <c r="DB128" s="1133"/>
      <c r="DC128" s="1133"/>
      <c r="DD128" s="1133"/>
      <c r="DE128" s="1133"/>
      <c r="DF128" s="1134"/>
      <c r="DG128" s="1135" t="s">
        <v>394</v>
      </c>
      <c r="DH128" s="1136"/>
      <c r="DI128" s="1136"/>
      <c r="DJ128" s="1136"/>
      <c r="DK128" s="1136"/>
      <c r="DL128" s="1136" t="s">
        <v>138</v>
      </c>
      <c r="DM128" s="1136"/>
      <c r="DN128" s="1136"/>
      <c r="DO128" s="1136"/>
      <c r="DP128" s="1136"/>
      <c r="DQ128" s="1136" t="s">
        <v>394</v>
      </c>
      <c r="DR128" s="1136"/>
      <c r="DS128" s="1136"/>
      <c r="DT128" s="1136"/>
      <c r="DU128" s="1136"/>
      <c r="DV128" s="1137" t="s">
        <v>138</v>
      </c>
      <c r="DW128" s="1137"/>
      <c r="DX128" s="1137"/>
      <c r="DY128" s="1137"/>
      <c r="DZ128" s="1138"/>
    </row>
    <row r="129" spans="1:131" s="248" customFormat="1" ht="26.25" customHeight="1">
      <c r="A129" s="1026" t="s">
        <v>107</v>
      </c>
      <c r="B129" s="1027"/>
      <c r="C129" s="1027"/>
      <c r="D129" s="1027"/>
      <c r="E129" s="1027"/>
      <c r="F129" s="1027"/>
      <c r="G129" s="1027"/>
      <c r="H129" s="1027"/>
      <c r="I129" s="1027"/>
      <c r="J129" s="1027"/>
      <c r="K129" s="1027"/>
      <c r="L129" s="1027"/>
      <c r="M129" s="1027"/>
      <c r="N129" s="1027"/>
      <c r="O129" s="1027"/>
      <c r="P129" s="1027"/>
      <c r="Q129" s="1027"/>
      <c r="R129" s="1027"/>
      <c r="S129" s="1027"/>
      <c r="T129" s="1027"/>
      <c r="U129" s="1027"/>
      <c r="V129" s="1027"/>
      <c r="W129" s="1169" t="s">
        <v>489</v>
      </c>
      <c r="X129" s="1170"/>
      <c r="Y129" s="1170"/>
      <c r="Z129" s="1171"/>
      <c r="AA129" s="1054">
        <v>15298307</v>
      </c>
      <c r="AB129" s="1055"/>
      <c r="AC129" s="1055"/>
      <c r="AD129" s="1055"/>
      <c r="AE129" s="1056"/>
      <c r="AF129" s="1057">
        <v>15089706</v>
      </c>
      <c r="AG129" s="1055"/>
      <c r="AH129" s="1055"/>
      <c r="AI129" s="1055"/>
      <c r="AJ129" s="1056"/>
      <c r="AK129" s="1057">
        <v>15406207</v>
      </c>
      <c r="AL129" s="1055"/>
      <c r="AM129" s="1055"/>
      <c r="AN129" s="1055"/>
      <c r="AO129" s="1056"/>
      <c r="AP129" s="1172"/>
      <c r="AQ129" s="1173"/>
      <c r="AR129" s="1173"/>
      <c r="AS129" s="1173"/>
      <c r="AT129" s="1174"/>
      <c r="AU129" s="286"/>
      <c r="AV129" s="286"/>
      <c r="AW129" s="286"/>
      <c r="AX129" s="1163" t="s">
        <v>490</v>
      </c>
      <c r="AY129" s="1046"/>
      <c r="AZ129" s="1046"/>
      <c r="BA129" s="1046"/>
      <c r="BB129" s="1046"/>
      <c r="BC129" s="1046"/>
      <c r="BD129" s="1046"/>
      <c r="BE129" s="1047"/>
      <c r="BF129" s="1164" t="s">
        <v>394</v>
      </c>
      <c r="BG129" s="1165"/>
      <c r="BH129" s="1165"/>
      <c r="BI129" s="1165"/>
      <c r="BJ129" s="1165"/>
      <c r="BK129" s="1165"/>
      <c r="BL129" s="1166"/>
      <c r="BM129" s="1164">
        <v>17.75</v>
      </c>
      <c r="BN129" s="1165"/>
      <c r="BO129" s="1165"/>
      <c r="BP129" s="1165"/>
      <c r="BQ129" s="1165"/>
      <c r="BR129" s="1165"/>
      <c r="BS129" s="1166"/>
      <c r="BT129" s="1164">
        <v>30</v>
      </c>
      <c r="BU129" s="1167"/>
      <c r="BV129" s="1167"/>
      <c r="BW129" s="1167"/>
      <c r="BX129" s="1167"/>
      <c r="BY129" s="1167"/>
      <c r="BZ129" s="1168"/>
      <c r="CA129" s="287"/>
      <c r="CB129" s="287"/>
      <c r="CC129" s="287"/>
      <c r="CD129" s="287"/>
      <c r="CE129" s="287"/>
      <c r="CF129" s="287"/>
      <c r="CG129" s="287"/>
      <c r="CH129" s="287"/>
      <c r="CI129" s="287"/>
      <c r="CJ129" s="287"/>
      <c r="CK129" s="287"/>
      <c r="CL129" s="287"/>
      <c r="CM129" s="287"/>
      <c r="CN129" s="287"/>
      <c r="CO129" s="287"/>
      <c r="CP129" s="287"/>
      <c r="CQ129" s="287"/>
      <c r="CR129" s="287"/>
      <c r="CS129" s="287"/>
      <c r="CT129" s="287"/>
      <c r="CU129" s="287"/>
      <c r="CV129" s="287"/>
      <c r="CW129" s="287"/>
      <c r="CX129" s="287"/>
      <c r="CY129" s="287"/>
      <c r="CZ129" s="287"/>
      <c r="DA129" s="287"/>
      <c r="DB129" s="287"/>
      <c r="DC129" s="287"/>
      <c r="DD129" s="287"/>
      <c r="DE129" s="287"/>
      <c r="DF129" s="287"/>
      <c r="DG129" s="287"/>
      <c r="DH129" s="287"/>
      <c r="DI129" s="287"/>
      <c r="DJ129" s="287"/>
      <c r="DK129" s="287"/>
      <c r="DL129" s="287"/>
      <c r="DM129" s="287"/>
      <c r="DN129" s="287"/>
      <c r="DO129" s="287"/>
      <c r="DP129" s="255"/>
      <c r="DQ129" s="255"/>
      <c r="DR129" s="255"/>
      <c r="DS129" s="255"/>
      <c r="DT129" s="255"/>
      <c r="DU129" s="255"/>
      <c r="DV129" s="255"/>
      <c r="DW129" s="255"/>
      <c r="DX129" s="255"/>
      <c r="DY129" s="255"/>
      <c r="DZ129" s="259"/>
    </row>
    <row r="130" spans="1:131" s="248" customFormat="1" ht="26.25" customHeight="1">
      <c r="A130" s="1026" t="s">
        <v>491</v>
      </c>
      <c r="B130" s="1027"/>
      <c r="C130" s="1027"/>
      <c r="D130" s="1027"/>
      <c r="E130" s="1027"/>
      <c r="F130" s="1027"/>
      <c r="G130" s="1027"/>
      <c r="H130" s="1027"/>
      <c r="I130" s="1027"/>
      <c r="J130" s="1027"/>
      <c r="K130" s="1027"/>
      <c r="L130" s="1027"/>
      <c r="M130" s="1027"/>
      <c r="N130" s="1027"/>
      <c r="O130" s="1027"/>
      <c r="P130" s="1027"/>
      <c r="Q130" s="1027"/>
      <c r="R130" s="1027"/>
      <c r="S130" s="1027"/>
      <c r="T130" s="1027"/>
      <c r="U130" s="1027"/>
      <c r="V130" s="1027"/>
      <c r="W130" s="1169" t="s">
        <v>492</v>
      </c>
      <c r="X130" s="1170"/>
      <c r="Y130" s="1170"/>
      <c r="Z130" s="1171"/>
      <c r="AA130" s="1054">
        <v>2126500</v>
      </c>
      <c r="AB130" s="1055"/>
      <c r="AC130" s="1055"/>
      <c r="AD130" s="1055"/>
      <c r="AE130" s="1056"/>
      <c r="AF130" s="1057">
        <v>2144309</v>
      </c>
      <c r="AG130" s="1055"/>
      <c r="AH130" s="1055"/>
      <c r="AI130" s="1055"/>
      <c r="AJ130" s="1056"/>
      <c r="AK130" s="1057">
        <v>2178803</v>
      </c>
      <c r="AL130" s="1055"/>
      <c r="AM130" s="1055"/>
      <c r="AN130" s="1055"/>
      <c r="AO130" s="1056"/>
      <c r="AP130" s="1172"/>
      <c r="AQ130" s="1173"/>
      <c r="AR130" s="1173"/>
      <c r="AS130" s="1173"/>
      <c r="AT130" s="1174"/>
      <c r="AU130" s="286"/>
      <c r="AV130" s="286"/>
      <c r="AW130" s="286"/>
      <c r="AX130" s="1163" t="s">
        <v>493</v>
      </c>
      <c r="AY130" s="1046"/>
      <c r="AZ130" s="1046"/>
      <c r="BA130" s="1046"/>
      <c r="BB130" s="1046"/>
      <c r="BC130" s="1046"/>
      <c r="BD130" s="1046"/>
      <c r="BE130" s="1047"/>
      <c r="BF130" s="1200">
        <v>7.5</v>
      </c>
      <c r="BG130" s="1201"/>
      <c r="BH130" s="1201"/>
      <c r="BI130" s="1201"/>
      <c r="BJ130" s="1201"/>
      <c r="BK130" s="1201"/>
      <c r="BL130" s="1202"/>
      <c r="BM130" s="1200">
        <v>25</v>
      </c>
      <c r="BN130" s="1201"/>
      <c r="BO130" s="1201"/>
      <c r="BP130" s="1201"/>
      <c r="BQ130" s="1201"/>
      <c r="BR130" s="1201"/>
      <c r="BS130" s="1202"/>
      <c r="BT130" s="1200">
        <v>35</v>
      </c>
      <c r="BU130" s="1203"/>
      <c r="BV130" s="1203"/>
      <c r="BW130" s="1203"/>
      <c r="BX130" s="1203"/>
      <c r="BY130" s="1203"/>
      <c r="BZ130" s="1204"/>
      <c r="CA130" s="287"/>
      <c r="CB130" s="287"/>
      <c r="CC130" s="287"/>
      <c r="CD130" s="287"/>
      <c r="CE130" s="287"/>
      <c r="CF130" s="287"/>
      <c r="CG130" s="287"/>
      <c r="CH130" s="287"/>
      <c r="CI130" s="287"/>
      <c r="CJ130" s="287"/>
      <c r="CK130" s="287"/>
      <c r="CL130" s="287"/>
      <c r="CM130" s="287"/>
      <c r="CN130" s="287"/>
      <c r="CO130" s="287"/>
      <c r="CP130" s="287"/>
      <c r="CQ130" s="287"/>
      <c r="CR130" s="287"/>
      <c r="CS130" s="287"/>
      <c r="CT130" s="287"/>
      <c r="CU130" s="287"/>
      <c r="CV130" s="287"/>
      <c r="CW130" s="287"/>
      <c r="CX130" s="287"/>
      <c r="CY130" s="287"/>
      <c r="CZ130" s="287"/>
      <c r="DA130" s="287"/>
      <c r="DB130" s="287"/>
      <c r="DC130" s="287"/>
      <c r="DD130" s="287"/>
      <c r="DE130" s="287"/>
      <c r="DF130" s="287"/>
      <c r="DG130" s="287"/>
      <c r="DH130" s="287"/>
      <c r="DI130" s="287"/>
      <c r="DJ130" s="287"/>
      <c r="DK130" s="287"/>
      <c r="DL130" s="287"/>
      <c r="DM130" s="287"/>
      <c r="DN130" s="287"/>
      <c r="DO130" s="287"/>
      <c r="DP130" s="255"/>
      <c r="DQ130" s="255"/>
      <c r="DR130" s="255"/>
      <c r="DS130" s="255"/>
      <c r="DT130" s="255"/>
      <c r="DU130" s="255"/>
      <c r="DV130" s="255"/>
      <c r="DW130" s="255"/>
      <c r="DX130" s="255"/>
      <c r="DY130" s="255"/>
      <c r="DZ130" s="259"/>
    </row>
    <row r="131" spans="1:131" s="248" customFormat="1" ht="26.25" customHeight="1" thickBot="1">
      <c r="A131" s="1205"/>
      <c r="B131" s="1206"/>
      <c r="C131" s="1206"/>
      <c r="D131" s="1206"/>
      <c r="E131" s="1206"/>
      <c r="F131" s="1206"/>
      <c r="G131" s="1206"/>
      <c r="H131" s="1206"/>
      <c r="I131" s="1206"/>
      <c r="J131" s="1206"/>
      <c r="K131" s="1206"/>
      <c r="L131" s="1206"/>
      <c r="M131" s="1206"/>
      <c r="N131" s="1206"/>
      <c r="O131" s="1206"/>
      <c r="P131" s="1206"/>
      <c r="Q131" s="1206"/>
      <c r="R131" s="1206"/>
      <c r="S131" s="1206"/>
      <c r="T131" s="1206"/>
      <c r="U131" s="1206"/>
      <c r="V131" s="1206"/>
      <c r="W131" s="1207" t="s">
        <v>494</v>
      </c>
      <c r="X131" s="1208"/>
      <c r="Y131" s="1208"/>
      <c r="Z131" s="1209"/>
      <c r="AA131" s="1101">
        <v>13171807</v>
      </c>
      <c r="AB131" s="1080"/>
      <c r="AC131" s="1080"/>
      <c r="AD131" s="1080"/>
      <c r="AE131" s="1081"/>
      <c r="AF131" s="1079">
        <v>12945397</v>
      </c>
      <c r="AG131" s="1080"/>
      <c r="AH131" s="1080"/>
      <c r="AI131" s="1080"/>
      <c r="AJ131" s="1081"/>
      <c r="AK131" s="1079">
        <v>13227404</v>
      </c>
      <c r="AL131" s="1080"/>
      <c r="AM131" s="1080"/>
      <c r="AN131" s="1080"/>
      <c r="AO131" s="1081"/>
      <c r="AP131" s="1210"/>
      <c r="AQ131" s="1211"/>
      <c r="AR131" s="1211"/>
      <c r="AS131" s="1211"/>
      <c r="AT131" s="1212"/>
      <c r="AU131" s="286"/>
      <c r="AV131" s="286"/>
      <c r="AW131" s="286"/>
      <c r="AX131" s="1182" t="s">
        <v>495</v>
      </c>
      <c r="AY131" s="1133"/>
      <c r="AZ131" s="1133"/>
      <c r="BA131" s="1133"/>
      <c r="BB131" s="1133"/>
      <c r="BC131" s="1133"/>
      <c r="BD131" s="1133"/>
      <c r="BE131" s="1134"/>
      <c r="BF131" s="1183">
        <v>50.7</v>
      </c>
      <c r="BG131" s="1184"/>
      <c r="BH131" s="1184"/>
      <c r="BI131" s="1184"/>
      <c r="BJ131" s="1184"/>
      <c r="BK131" s="1184"/>
      <c r="BL131" s="1185"/>
      <c r="BM131" s="1183">
        <v>350</v>
      </c>
      <c r="BN131" s="1184"/>
      <c r="BO131" s="1184"/>
      <c r="BP131" s="1184"/>
      <c r="BQ131" s="1184"/>
      <c r="BR131" s="1184"/>
      <c r="BS131" s="1185"/>
      <c r="BT131" s="1186"/>
      <c r="BU131" s="1187"/>
      <c r="BV131" s="1187"/>
      <c r="BW131" s="1187"/>
      <c r="BX131" s="1187"/>
      <c r="BY131" s="1187"/>
      <c r="BZ131" s="1188"/>
      <c r="CA131" s="287"/>
      <c r="CB131" s="287"/>
      <c r="CC131" s="287"/>
      <c r="CD131" s="287"/>
      <c r="CE131" s="287"/>
      <c r="CF131" s="287"/>
      <c r="CG131" s="287"/>
      <c r="CH131" s="287"/>
      <c r="CI131" s="287"/>
      <c r="CJ131" s="287"/>
      <c r="CK131" s="287"/>
      <c r="CL131" s="287"/>
      <c r="CM131" s="287"/>
      <c r="CN131" s="287"/>
      <c r="CO131" s="287"/>
      <c r="CP131" s="287"/>
      <c r="CQ131" s="287"/>
      <c r="CR131" s="287"/>
      <c r="CS131" s="287"/>
      <c r="CT131" s="287"/>
      <c r="CU131" s="287"/>
      <c r="CV131" s="287"/>
      <c r="CW131" s="287"/>
      <c r="CX131" s="287"/>
      <c r="CY131" s="287"/>
      <c r="CZ131" s="287"/>
      <c r="DA131" s="287"/>
      <c r="DB131" s="287"/>
      <c r="DC131" s="287"/>
      <c r="DD131" s="287"/>
      <c r="DE131" s="287"/>
      <c r="DF131" s="287"/>
      <c r="DG131" s="287"/>
      <c r="DH131" s="287"/>
      <c r="DI131" s="287"/>
      <c r="DJ131" s="287"/>
      <c r="DK131" s="287"/>
      <c r="DL131" s="287"/>
      <c r="DM131" s="287"/>
      <c r="DN131" s="287"/>
      <c r="DO131" s="287"/>
      <c r="DP131" s="255"/>
      <c r="DQ131" s="255"/>
      <c r="DR131" s="255"/>
      <c r="DS131" s="255"/>
      <c r="DT131" s="255"/>
      <c r="DU131" s="255"/>
      <c r="DV131" s="255"/>
      <c r="DW131" s="255"/>
      <c r="DX131" s="255"/>
      <c r="DY131" s="255"/>
      <c r="DZ131" s="259"/>
    </row>
    <row r="132" spans="1:131" s="248" customFormat="1" ht="26.25" customHeight="1">
      <c r="A132" s="1189" t="s">
        <v>496</v>
      </c>
      <c r="B132" s="1190"/>
      <c r="C132" s="1190"/>
      <c r="D132" s="1190"/>
      <c r="E132" s="1190"/>
      <c r="F132" s="1190"/>
      <c r="G132" s="1190"/>
      <c r="H132" s="1190"/>
      <c r="I132" s="1190"/>
      <c r="J132" s="1190"/>
      <c r="K132" s="1190"/>
      <c r="L132" s="1190"/>
      <c r="M132" s="1190"/>
      <c r="N132" s="1190"/>
      <c r="O132" s="1190"/>
      <c r="P132" s="1190"/>
      <c r="Q132" s="1190"/>
      <c r="R132" s="1190"/>
      <c r="S132" s="1190"/>
      <c r="T132" s="1190"/>
      <c r="U132" s="1190"/>
      <c r="V132" s="1193" t="s">
        <v>497</v>
      </c>
      <c r="W132" s="1193"/>
      <c r="X132" s="1193"/>
      <c r="Y132" s="1193"/>
      <c r="Z132" s="1194"/>
      <c r="AA132" s="1195">
        <v>8.3565299730000007</v>
      </c>
      <c r="AB132" s="1196"/>
      <c r="AC132" s="1196"/>
      <c r="AD132" s="1196"/>
      <c r="AE132" s="1197"/>
      <c r="AF132" s="1198">
        <v>8.2892784210000006</v>
      </c>
      <c r="AG132" s="1196"/>
      <c r="AH132" s="1196"/>
      <c r="AI132" s="1196"/>
      <c r="AJ132" s="1197"/>
      <c r="AK132" s="1198">
        <v>6.1088479639999997</v>
      </c>
      <c r="AL132" s="1196"/>
      <c r="AM132" s="1196"/>
      <c r="AN132" s="1196"/>
      <c r="AO132" s="1197"/>
      <c r="AP132" s="1095"/>
      <c r="AQ132" s="1096"/>
      <c r="AR132" s="1096"/>
      <c r="AS132" s="1096"/>
      <c r="AT132" s="1199"/>
      <c r="AU132" s="288"/>
      <c r="AV132" s="289"/>
      <c r="AW132" s="289"/>
      <c r="AX132" s="255"/>
      <c r="AY132" s="255"/>
      <c r="AZ132" s="255"/>
      <c r="BA132" s="255"/>
      <c r="BB132" s="255"/>
      <c r="BC132" s="255"/>
      <c r="BD132" s="255"/>
      <c r="BE132" s="255"/>
      <c r="BF132" s="255"/>
      <c r="BG132" s="255"/>
      <c r="BH132" s="255"/>
      <c r="BI132" s="255"/>
      <c r="BJ132" s="255"/>
      <c r="BK132" s="255"/>
      <c r="BL132" s="255"/>
      <c r="BM132" s="255"/>
      <c r="BN132" s="255"/>
      <c r="BO132" s="255"/>
      <c r="BP132" s="255"/>
      <c r="BQ132" s="255"/>
      <c r="BR132" s="255"/>
      <c r="BS132" s="256"/>
      <c r="BT132" s="255"/>
      <c r="BU132" s="255"/>
      <c r="BV132" s="255"/>
      <c r="BW132" s="255"/>
      <c r="BX132" s="255"/>
      <c r="BY132" s="255"/>
      <c r="BZ132" s="255"/>
      <c r="CA132" s="287"/>
      <c r="CB132" s="287"/>
      <c r="CC132" s="287"/>
      <c r="CD132" s="287"/>
      <c r="CE132" s="287"/>
      <c r="CF132" s="287"/>
      <c r="CG132" s="287"/>
      <c r="CH132" s="287"/>
      <c r="CI132" s="287"/>
      <c r="CJ132" s="287"/>
      <c r="CK132" s="287"/>
      <c r="CL132" s="287"/>
      <c r="CM132" s="287"/>
      <c r="CN132" s="287"/>
      <c r="CO132" s="287"/>
      <c r="CP132" s="287"/>
      <c r="CQ132" s="287"/>
      <c r="CR132" s="287"/>
      <c r="CS132" s="287"/>
      <c r="CT132" s="287"/>
      <c r="CU132" s="287"/>
      <c r="CV132" s="287"/>
      <c r="CW132" s="287"/>
      <c r="CX132" s="287"/>
      <c r="CY132" s="287"/>
      <c r="CZ132" s="287"/>
      <c r="DA132" s="287"/>
      <c r="DB132" s="287"/>
      <c r="DC132" s="287"/>
      <c r="DD132" s="287"/>
      <c r="DE132" s="287"/>
      <c r="DF132" s="287"/>
      <c r="DG132" s="287"/>
      <c r="DH132" s="287"/>
      <c r="DI132" s="287"/>
      <c r="DJ132" s="287"/>
      <c r="DK132" s="287"/>
      <c r="DL132" s="287"/>
      <c r="DM132" s="287"/>
      <c r="DN132" s="287"/>
      <c r="DO132" s="287"/>
      <c r="DP132" s="259"/>
      <c r="DQ132" s="259"/>
      <c r="DR132" s="259"/>
      <c r="DS132" s="259"/>
      <c r="DT132" s="259"/>
      <c r="DU132" s="259"/>
      <c r="DV132" s="259"/>
      <c r="DW132" s="259"/>
      <c r="DX132" s="259"/>
      <c r="DY132" s="259"/>
      <c r="DZ132" s="259"/>
    </row>
    <row r="133" spans="1:131" s="248" customFormat="1" ht="26.25" customHeight="1" thickBot="1">
      <c r="A133" s="1191"/>
      <c r="B133" s="1192"/>
      <c r="C133" s="1192"/>
      <c r="D133" s="1192"/>
      <c r="E133" s="1192"/>
      <c r="F133" s="1192"/>
      <c r="G133" s="1192"/>
      <c r="H133" s="1192"/>
      <c r="I133" s="1192"/>
      <c r="J133" s="1192"/>
      <c r="K133" s="1192"/>
      <c r="L133" s="1192"/>
      <c r="M133" s="1192"/>
      <c r="N133" s="1192"/>
      <c r="O133" s="1192"/>
      <c r="P133" s="1192"/>
      <c r="Q133" s="1192"/>
      <c r="R133" s="1192"/>
      <c r="S133" s="1192"/>
      <c r="T133" s="1192"/>
      <c r="U133" s="1192"/>
      <c r="V133" s="1176" t="s">
        <v>498</v>
      </c>
      <c r="W133" s="1176"/>
      <c r="X133" s="1176"/>
      <c r="Y133" s="1176"/>
      <c r="Z133" s="1177"/>
      <c r="AA133" s="1178">
        <v>8.6</v>
      </c>
      <c r="AB133" s="1179"/>
      <c r="AC133" s="1179"/>
      <c r="AD133" s="1179"/>
      <c r="AE133" s="1180"/>
      <c r="AF133" s="1178">
        <v>8.6</v>
      </c>
      <c r="AG133" s="1179"/>
      <c r="AH133" s="1179"/>
      <c r="AI133" s="1179"/>
      <c r="AJ133" s="1180"/>
      <c r="AK133" s="1178">
        <v>7.5</v>
      </c>
      <c r="AL133" s="1179"/>
      <c r="AM133" s="1179"/>
      <c r="AN133" s="1179"/>
      <c r="AO133" s="1180"/>
      <c r="AP133" s="1125"/>
      <c r="AQ133" s="1126"/>
      <c r="AR133" s="1126"/>
      <c r="AS133" s="1126"/>
      <c r="AT133" s="1181"/>
      <c r="AU133" s="289"/>
      <c r="AV133" s="289"/>
      <c r="AW133" s="289"/>
      <c r="AX133" s="289"/>
      <c r="AY133" s="289"/>
      <c r="AZ133" s="289"/>
      <c r="BA133" s="289"/>
      <c r="BB133" s="289"/>
      <c r="BC133" s="289"/>
      <c r="BD133" s="289"/>
      <c r="BE133" s="289"/>
      <c r="BF133" s="289"/>
      <c r="BG133" s="289"/>
      <c r="BH133" s="289"/>
      <c r="BI133" s="289"/>
      <c r="BJ133" s="289"/>
      <c r="BK133" s="289"/>
      <c r="BL133" s="289"/>
      <c r="BM133" s="289"/>
      <c r="BN133" s="287"/>
      <c r="BO133" s="287"/>
      <c r="BP133" s="287"/>
      <c r="BQ133" s="287"/>
      <c r="BR133" s="287"/>
      <c r="BS133" s="287"/>
      <c r="BT133" s="287"/>
      <c r="BU133" s="287"/>
      <c r="BV133" s="287"/>
      <c r="BW133" s="287"/>
      <c r="BX133" s="287"/>
      <c r="BY133" s="287"/>
      <c r="BZ133" s="287"/>
      <c r="CA133" s="287"/>
      <c r="CB133" s="287"/>
      <c r="CC133" s="287"/>
      <c r="CD133" s="287"/>
      <c r="CE133" s="287"/>
      <c r="CF133" s="287"/>
      <c r="CG133" s="287"/>
      <c r="CH133" s="287"/>
      <c r="CI133" s="287"/>
      <c r="CJ133" s="287"/>
      <c r="CK133" s="287"/>
      <c r="CL133" s="287"/>
      <c r="CM133" s="287"/>
      <c r="CN133" s="287"/>
      <c r="CO133" s="287"/>
      <c r="CP133" s="287"/>
      <c r="CQ133" s="287"/>
      <c r="CR133" s="287"/>
      <c r="CS133" s="287"/>
      <c r="CT133" s="287"/>
      <c r="CU133" s="287"/>
      <c r="CV133" s="287"/>
      <c r="CW133" s="287"/>
      <c r="CX133" s="287"/>
      <c r="CY133" s="287"/>
      <c r="CZ133" s="287"/>
      <c r="DA133" s="287"/>
      <c r="DB133" s="287"/>
      <c r="DC133" s="287"/>
      <c r="DD133" s="287"/>
      <c r="DE133" s="287"/>
      <c r="DF133" s="287"/>
      <c r="DG133" s="287"/>
      <c r="DH133" s="287"/>
      <c r="DI133" s="287"/>
      <c r="DJ133" s="287"/>
      <c r="DK133" s="287"/>
      <c r="DL133" s="287"/>
      <c r="DM133" s="287"/>
      <c r="DN133" s="287"/>
      <c r="DO133" s="287"/>
      <c r="DP133" s="259"/>
      <c r="DQ133" s="259"/>
      <c r="DR133" s="259"/>
      <c r="DS133" s="259"/>
      <c r="DT133" s="259"/>
      <c r="DU133" s="259"/>
      <c r="DV133" s="259"/>
      <c r="DW133" s="259"/>
      <c r="DX133" s="259"/>
      <c r="DY133" s="259"/>
      <c r="DZ133" s="259"/>
    </row>
    <row r="134" spans="1:131" s="249" customFormat="1" ht="11.25" customHeight="1">
      <c r="A134" s="290"/>
      <c r="B134" s="290"/>
      <c r="C134" s="290"/>
      <c r="D134" s="290"/>
      <c r="E134" s="290"/>
      <c r="F134" s="290"/>
      <c r="G134" s="290"/>
      <c r="H134" s="290"/>
      <c r="I134" s="290"/>
      <c r="J134" s="290"/>
      <c r="K134" s="290"/>
      <c r="L134" s="290"/>
      <c r="M134" s="290"/>
      <c r="N134" s="290"/>
      <c r="O134" s="290"/>
      <c r="P134" s="290"/>
      <c r="Q134" s="290"/>
      <c r="R134" s="290"/>
      <c r="S134" s="290"/>
      <c r="T134" s="290"/>
      <c r="U134" s="290"/>
      <c r="V134" s="290"/>
      <c r="W134" s="290"/>
      <c r="X134" s="290"/>
      <c r="Y134" s="290"/>
      <c r="Z134" s="290"/>
      <c r="AA134" s="290"/>
      <c r="AB134" s="290"/>
      <c r="AC134" s="290"/>
      <c r="AD134" s="290"/>
      <c r="AE134" s="290"/>
      <c r="AF134" s="290"/>
      <c r="AG134" s="290"/>
      <c r="AH134" s="290"/>
      <c r="AI134" s="290"/>
      <c r="AJ134" s="290"/>
      <c r="AK134" s="290"/>
      <c r="AL134" s="290"/>
      <c r="AM134" s="290"/>
      <c r="AN134" s="290"/>
      <c r="AO134" s="290"/>
      <c r="AP134" s="290"/>
      <c r="AQ134" s="290"/>
      <c r="AR134" s="290"/>
      <c r="AS134" s="290"/>
      <c r="AT134" s="290"/>
      <c r="AU134" s="289"/>
      <c r="AV134" s="289"/>
      <c r="AW134" s="289"/>
      <c r="AX134" s="289"/>
      <c r="AY134" s="289"/>
      <c r="AZ134" s="289"/>
      <c r="BA134" s="289"/>
      <c r="BB134" s="289"/>
      <c r="BC134" s="289"/>
      <c r="BD134" s="289"/>
      <c r="BE134" s="289"/>
      <c r="BF134" s="289"/>
      <c r="BG134" s="289"/>
      <c r="BH134" s="289"/>
      <c r="BI134" s="289"/>
      <c r="BJ134" s="289"/>
      <c r="BK134" s="289"/>
      <c r="BL134" s="289"/>
      <c r="BM134" s="289"/>
      <c r="BN134" s="287"/>
      <c r="BO134" s="287"/>
      <c r="BP134" s="287"/>
      <c r="BQ134" s="287"/>
      <c r="BR134" s="287"/>
      <c r="BS134" s="287"/>
      <c r="BT134" s="287"/>
      <c r="BU134" s="287"/>
      <c r="BV134" s="287"/>
      <c r="BW134" s="287"/>
      <c r="BX134" s="287"/>
      <c r="BY134" s="287"/>
      <c r="BZ134" s="287"/>
      <c r="CA134" s="287"/>
      <c r="CB134" s="287"/>
      <c r="CC134" s="287"/>
      <c r="CD134" s="287"/>
      <c r="CE134" s="287"/>
      <c r="CF134" s="287"/>
      <c r="CG134" s="287"/>
      <c r="CH134" s="287"/>
      <c r="CI134" s="287"/>
      <c r="CJ134" s="287"/>
      <c r="CK134" s="287"/>
      <c r="CL134" s="287"/>
      <c r="CM134" s="287"/>
      <c r="CN134" s="287"/>
      <c r="CO134" s="287"/>
      <c r="CP134" s="287"/>
      <c r="CQ134" s="287"/>
      <c r="CR134" s="287"/>
      <c r="CS134" s="287"/>
      <c r="CT134" s="287"/>
      <c r="CU134" s="287"/>
      <c r="CV134" s="287"/>
      <c r="CW134" s="287"/>
      <c r="CX134" s="287"/>
      <c r="CY134" s="287"/>
      <c r="CZ134" s="287"/>
      <c r="DA134" s="287"/>
      <c r="DB134" s="287"/>
      <c r="DC134" s="287"/>
      <c r="DD134" s="287"/>
      <c r="DE134" s="287"/>
      <c r="DF134" s="287"/>
      <c r="DG134" s="287"/>
      <c r="DH134" s="287"/>
      <c r="DI134" s="287"/>
      <c r="DJ134" s="287"/>
      <c r="DK134" s="287"/>
      <c r="DL134" s="287"/>
      <c r="DM134" s="287"/>
      <c r="DN134" s="287"/>
      <c r="DO134" s="287"/>
      <c r="DP134" s="259"/>
      <c r="DQ134" s="259"/>
      <c r="DR134" s="259"/>
      <c r="DS134" s="259"/>
      <c r="DT134" s="259"/>
      <c r="DU134" s="259"/>
      <c r="DV134" s="259"/>
      <c r="DW134" s="259"/>
      <c r="DX134" s="259"/>
      <c r="DY134" s="259"/>
      <c r="DZ134" s="259"/>
      <c r="EA134" s="248"/>
    </row>
    <row r="135" spans="1:131" ht="14.25" hidden="1">
      <c r="AU135" s="290"/>
      <c r="AV135" s="290"/>
      <c r="AW135" s="290"/>
      <c r="AX135" s="290"/>
      <c r="AY135" s="290"/>
      <c r="AZ135" s="290"/>
      <c r="BA135" s="290"/>
      <c r="BB135" s="290"/>
      <c r="BC135" s="290"/>
      <c r="BD135" s="290"/>
      <c r="BE135" s="290"/>
      <c r="BF135" s="290"/>
      <c r="BG135" s="290"/>
      <c r="BH135" s="290"/>
      <c r="BI135" s="290"/>
      <c r="BJ135" s="290"/>
      <c r="BK135" s="290"/>
      <c r="BL135" s="290"/>
      <c r="BM135" s="290"/>
      <c r="BN135" s="290"/>
      <c r="BO135" s="290"/>
      <c r="BP135" s="290"/>
      <c r="BQ135" s="290"/>
      <c r="BR135" s="290"/>
      <c r="BS135" s="290"/>
      <c r="BT135" s="290"/>
      <c r="BU135" s="290"/>
      <c r="BV135" s="290"/>
      <c r="BW135" s="290"/>
      <c r="BX135" s="290"/>
      <c r="BY135" s="290"/>
      <c r="BZ135" s="290"/>
      <c r="CA135" s="290"/>
      <c r="CB135" s="290"/>
      <c r="CC135" s="290"/>
      <c r="CD135" s="290"/>
      <c r="CE135" s="290"/>
      <c r="CF135" s="290"/>
      <c r="CG135" s="290"/>
      <c r="CH135" s="290"/>
      <c r="CI135" s="290"/>
      <c r="CJ135" s="290"/>
      <c r="CK135" s="290"/>
      <c r="CL135" s="290"/>
      <c r="CM135" s="290"/>
      <c r="CN135" s="290"/>
      <c r="CO135" s="290"/>
      <c r="CP135" s="290"/>
      <c r="CQ135" s="290"/>
      <c r="CR135" s="290"/>
      <c r="CS135" s="290"/>
      <c r="CT135" s="290"/>
      <c r="CU135" s="290"/>
      <c r="CV135" s="290"/>
      <c r="CW135" s="290"/>
      <c r="CX135" s="290"/>
      <c r="CY135" s="290"/>
      <c r="CZ135" s="290"/>
      <c r="DA135" s="290"/>
      <c r="DB135" s="290"/>
      <c r="DC135" s="290"/>
      <c r="DD135" s="290"/>
      <c r="DE135" s="290"/>
      <c r="DF135" s="290"/>
      <c r="DG135" s="290"/>
      <c r="DH135" s="290"/>
      <c r="DI135" s="290"/>
      <c r="DJ135" s="290"/>
      <c r="DK135" s="290"/>
      <c r="DL135" s="290"/>
      <c r="DM135" s="290"/>
      <c r="DN135" s="290"/>
      <c r="DO135" s="290"/>
      <c r="DP135" s="290"/>
      <c r="DQ135" s="290"/>
      <c r="DR135" s="290"/>
      <c r="DS135" s="290"/>
      <c r="DT135" s="290"/>
      <c r="DU135" s="290"/>
      <c r="DV135" s="290"/>
      <c r="DW135" s="290"/>
      <c r="DX135" s="290"/>
      <c r="DY135" s="290"/>
      <c r="DZ135" s="290"/>
    </row>
  </sheetData>
  <sheetProtection algorithmName="SHA-512" hashValue="bSgaZ4eyNO0pqSJI6ZpNzWbIe6X19GklowvogL2fClgo7yrY0EMgWmEh6JbPhKlGbGyL0HMZCXF7agj4AareMg==" saltValue="52kaXUSLuwvbq9afk4vbGg==" spinCount="100000" sheet="1" objects="1" scenarios="1" formatRows="0"/>
  <mergeCells count="2033">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AF62:AJ62"/>
    <mergeCell ref="AK62:AO62"/>
    <mergeCell ref="AP62:AT62"/>
    <mergeCell ref="AU62:AY62"/>
    <mergeCell ref="AZ62:BD62"/>
    <mergeCell ref="V61:Z61"/>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CR61:CV61"/>
    <mergeCell ref="CW61:DA61"/>
    <mergeCell ref="DB61:DF61"/>
    <mergeCell ref="DG61:DK61"/>
    <mergeCell ref="DV59:DZ59"/>
    <mergeCell ref="DV60:DZ60"/>
    <mergeCell ref="AK59:AO59"/>
    <mergeCell ref="AP59:AT59"/>
    <mergeCell ref="AU59:AY59"/>
    <mergeCell ref="AZ59:BD59"/>
    <mergeCell ref="DV61:DZ61"/>
    <mergeCell ref="B63:P63"/>
    <mergeCell ref="Q63:U63"/>
    <mergeCell ref="V63:Z63"/>
    <mergeCell ref="AA63:AE63"/>
    <mergeCell ref="AF63:AJ63"/>
    <mergeCell ref="AK63:AO63"/>
    <mergeCell ref="CW62:DA62"/>
    <mergeCell ref="DB62:DF62"/>
    <mergeCell ref="DG62:DK62"/>
    <mergeCell ref="DL62:DP62"/>
    <mergeCell ref="DQ62:DU62"/>
    <mergeCell ref="DV62:DZ62"/>
    <mergeCell ref="BE62:BI62"/>
    <mergeCell ref="BJ62:BN62"/>
    <mergeCell ref="BS62:CG62"/>
    <mergeCell ref="CH62:CL62"/>
    <mergeCell ref="CM62:CQ62"/>
    <mergeCell ref="CR62:CV62"/>
    <mergeCell ref="DL63:DP63"/>
    <mergeCell ref="DQ63:DU63"/>
    <mergeCell ref="DV63:DZ63"/>
    <mergeCell ref="B62:P62"/>
    <mergeCell ref="Q62:U62"/>
    <mergeCell ref="V62:Z62"/>
    <mergeCell ref="AA62:AE62"/>
    <mergeCell ref="DL61:DP61"/>
    <mergeCell ref="DQ61:DU61"/>
    <mergeCell ref="AU61:AY61"/>
    <mergeCell ref="AZ61:BD61"/>
    <mergeCell ref="BE61:BI61"/>
    <mergeCell ref="BS61:CG61"/>
    <mergeCell ref="CH61:CL61"/>
    <mergeCell ref="CM61:CQ61"/>
    <mergeCell ref="DL60:DP60"/>
    <mergeCell ref="B59:P59"/>
    <mergeCell ref="Q59:U59"/>
    <mergeCell ref="V59:Z59"/>
    <mergeCell ref="DQ60:DU60"/>
    <mergeCell ref="B61:P61"/>
    <mergeCell ref="Q61:U61"/>
    <mergeCell ref="AA59:AE59"/>
    <mergeCell ref="AF59:AJ59"/>
    <mergeCell ref="AA61:AE61"/>
    <mergeCell ref="AF61:AJ61"/>
    <mergeCell ref="AK61:AO61"/>
    <mergeCell ref="AP61:AT61"/>
    <mergeCell ref="CH60:CL60"/>
    <mergeCell ref="CM60:CQ60"/>
    <mergeCell ref="CR60:CV60"/>
    <mergeCell ref="CW60:DA60"/>
    <mergeCell ref="DB60:DF60"/>
    <mergeCell ref="DG60:DK60"/>
    <mergeCell ref="AK60:AO60"/>
    <mergeCell ref="CM58:CQ58"/>
    <mergeCell ref="DB59:DF59"/>
    <mergeCell ref="DG59:DK59"/>
    <mergeCell ref="DL59:DP59"/>
    <mergeCell ref="DQ59:DU59"/>
    <mergeCell ref="DL57:DP57"/>
    <mergeCell ref="DQ57:DU57"/>
    <mergeCell ref="B60:P60"/>
    <mergeCell ref="Q60:U60"/>
    <mergeCell ref="V60:Z60"/>
    <mergeCell ref="AA60:AE60"/>
    <mergeCell ref="AF60:AJ60"/>
    <mergeCell ref="BE59:BI59"/>
    <mergeCell ref="BS59:CG59"/>
    <mergeCell ref="CH59:CL59"/>
    <mergeCell ref="CM59:CQ59"/>
    <mergeCell ref="CR59:CV59"/>
    <mergeCell ref="CW59:DA59"/>
    <mergeCell ref="AP60:AT60"/>
    <mergeCell ref="AU60:AY60"/>
    <mergeCell ref="AZ60:BD60"/>
    <mergeCell ref="BE60:BI60"/>
    <mergeCell ref="BS60:CG60"/>
    <mergeCell ref="DV57:DZ57"/>
    <mergeCell ref="B58:P58"/>
    <mergeCell ref="Q58:U58"/>
    <mergeCell ref="V58:Z58"/>
    <mergeCell ref="AA58:AE58"/>
    <mergeCell ref="AF58:AJ58"/>
    <mergeCell ref="AK58:AO58"/>
    <mergeCell ref="AP58:AT58"/>
    <mergeCell ref="CH57:CL57"/>
    <mergeCell ref="CM57:CQ57"/>
    <mergeCell ref="CR57:CV57"/>
    <mergeCell ref="CW57:DA57"/>
    <mergeCell ref="DB57:DF57"/>
    <mergeCell ref="DG57:DK57"/>
    <mergeCell ref="AK57:AO57"/>
    <mergeCell ref="AP57:AT57"/>
    <mergeCell ref="AU57:AY57"/>
    <mergeCell ref="AZ57:BD57"/>
    <mergeCell ref="BE57:BI57"/>
    <mergeCell ref="BS57:CG57"/>
    <mergeCell ref="DV58:DZ58"/>
    <mergeCell ref="CR58:CV58"/>
    <mergeCell ref="CW58:DA58"/>
    <mergeCell ref="DB58:DF58"/>
    <mergeCell ref="DG58:DK58"/>
    <mergeCell ref="DL58:DP58"/>
    <mergeCell ref="DQ58:DU58"/>
    <mergeCell ref="AU58:AY58"/>
    <mergeCell ref="AZ58:BD58"/>
    <mergeCell ref="BE58:BI58"/>
    <mergeCell ref="BS58:CG58"/>
    <mergeCell ref="CH58:CL58"/>
    <mergeCell ref="DB56:DF56"/>
    <mergeCell ref="DG56:DK56"/>
    <mergeCell ref="DL56:DP56"/>
    <mergeCell ref="DQ56:DU56"/>
    <mergeCell ref="DV56:DZ56"/>
    <mergeCell ref="B57:P57"/>
    <mergeCell ref="Q57:U57"/>
    <mergeCell ref="V57:Z57"/>
    <mergeCell ref="AA57:AE57"/>
    <mergeCell ref="AF57:AJ57"/>
    <mergeCell ref="BE56:BI56"/>
    <mergeCell ref="BS56:CG56"/>
    <mergeCell ref="CH56:CL56"/>
    <mergeCell ref="CM56:CQ56"/>
    <mergeCell ref="CR56:CV56"/>
    <mergeCell ref="CW56:DA56"/>
    <mergeCell ref="DV55:DZ55"/>
    <mergeCell ref="B56:P56"/>
    <mergeCell ref="Q56:U56"/>
    <mergeCell ref="V56:Z56"/>
    <mergeCell ref="AA56:AE56"/>
    <mergeCell ref="AF56:AJ56"/>
    <mergeCell ref="AK56:AO56"/>
    <mergeCell ref="AP56:AT56"/>
    <mergeCell ref="AU56:AY56"/>
    <mergeCell ref="AZ56:BD56"/>
    <mergeCell ref="CR55:CV55"/>
    <mergeCell ref="CW55:DA55"/>
    <mergeCell ref="DB55:DF55"/>
    <mergeCell ref="DG55:DK55"/>
    <mergeCell ref="DL55:DP55"/>
    <mergeCell ref="DQ55:DU55"/>
    <mergeCell ref="AU55:AY55"/>
    <mergeCell ref="AZ55:BD55"/>
    <mergeCell ref="BE55:BI55"/>
    <mergeCell ref="BS55:CG55"/>
    <mergeCell ref="CH55:CL55"/>
    <mergeCell ref="CM55:CQ55"/>
    <mergeCell ref="DL54:DP54"/>
    <mergeCell ref="DQ54:DU54"/>
    <mergeCell ref="DV54:DZ54"/>
    <mergeCell ref="B55:P55"/>
    <mergeCell ref="Q55:U55"/>
    <mergeCell ref="V55:Z55"/>
    <mergeCell ref="AA55:AE55"/>
    <mergeCell ref="AF55:AJ55"/>
    <mergeCell ref="AK55:AO55"/>
    <mergeCell ref="AP55:AT55"/>
    <mergeCell ref="CH54:CL54"/>
    <mergeCell ref="CM54:CQ54"/>
    <mergeCell ref="CR54:CV54"/>
    <mergeCell ref="CW54:DA54"/>
    <mergeCell ref="DB54:DF54"/>
    <mergeCell ref="DG54:DK54"/>
    <mergeCell ref="AK54:AO54"/>
    <mergeCell ref="AP54:AT54"/>
    <mergeCell ref="AU54:AY54"/>
    <mergeCell ref="AZ54:BD54"/>
    <mergeCell ref="BE54:BI54"/>
    <mergeCell ref="BS54:CG54"/>
    <mergeCell ref="DB53:DF53"/>
    <mergeCell ref="DG53:DK53"/>
    <mergeCell ref="DL53:DP53"/>
    <mergeCell ref="DQ53:DU53"/>
    <mergeCell ref="DV53:DZ53"/>
    <mergeCell ref="B54:P54"/>
    <mergeCell ref="Q54:U54"/>
    <mergeCell ref="V54:Z54"/>
    <mergeCell ref="AA54:AE54"/>
    <mergeCell ref="AF54:AJ54"/>
    <mergeCell ref="BE53:BI53"/>
    <mergeCell ref="BS53:CG53"/>
    <mergeCell ref="CH53:CL53"/>
    <mergeCell ref="CM53:CQ53"/>
    <mergeCell ref="CR53:CV53"/>
    <mergeCell ref="CW53:DA53"/>
    <mergeCell ref="DV52:DZ52"/>
    <mergeCell ref="B53:P53"/>
    <mergeCell ref="Q53:U53"/>
    <mergeCell ref="V53:Z53"/>
    <mergeCell ref="AA53:AE53"/>
    <mergeCell ref="AF53:AJ53"/>
    <mergeCell ref="AK53:AO53"/>
    <mergeCell ref="AP53:AT53"/>
    <mergeCell ref="AU53:AY53"/>
    <mergeCell ref="AZ53:BD53"/>
    <mergeCell ref="CR52:CV52"/>
    <mergeCell ref="CW52:DA52"/>
    <mergeCell ref="DB52:DF52"/>
    <mergeCell ref="DG52:DK52"/>
    <mergeCell ref="DL52:DP52"/>
    <mergeCell ref="DQ52:DU52"/>
    <mergeCell ref="AU52:AY52"/>
    <mergeCell ref="AZ52:BD52"/>
    <mergeCell ref="BE52:BI52"/>
    <mergeCell ref="BS52:CG52"/>
    <mergeCell ref="CH52:CL52"/>
    <mergeCell ref="CM52:CQ52"/>
    <mergeCell ref="DL51:DP51"/>
    <mergeCell ref="DQ51:DU51"/>
    <mergeCell ref="DV51:DZ51"/>
    <mergeCell ref="B52:P52"/>
    <mergeCell ref="Q52:U52"/>
    <mergeCell ref="V52:Z52"/>
    <mergeCell ref="AA52:AE52"/>
    <mergeCell ref="AF52:AJ52"/>
    <mergeCell ref="AK52:AO52"/>
    <mergeCell ref="AP52:AT52"/>
    <mergeCell ref="CH51:CL51"/>
    <mergeCell ref="CM51:CQ51"/>
    <mergeCell ref="CR51:CV51"/>
    <mergeCell ref="CW51:DA51"/>
    <mergeCell ref="DB51:DF51"/>
    <mergeCell ref="DG51:DK51"/>
    <mergeCell ref="AK51:AO51"/>
    <mergeCell ref="AP51:AT51"/>
    <mergeCell ref="AU51:AY51"/>
    <mergeCell ref="AZ51:BD51"/>
    <mergeCell ref="BE51:BI51"/>
    <mergeCell ref="BS51:CG51"/>
    <mergeCell ref="DB50:DF50"/>
    <mergeCell ref="DG50:DK50"/>
    <mergeCell ref="DL50:DP50"/>
    <mergeCell ref="DQ50:DU50"/>
    <mergeCell ref="DV50:DZ50"/>
    <mergeCell ref="B51:P51"/>
    <mergeCell ref="Q51:U51"/>
    <mergeCell ref="V51:Z51"/>
    <mergeCell ref="AA51:AE51"/>
    <mergeCell ref="AF51:AJ51"/>
    <mergeCell ref="BE50:BI50"/>
    <mergeCell ref="BS50:CG50"/>
    <mergeCell ref="CH50:CL50"/>
    <mergeCell ref="CM50:CQ50"/>
    <mergeCell ref="CR50:CV50"/>
    <mergeCell ref="CW50:DA50"/>
    <mergeCell ref="DV49:DZ49"/>
    <mergeCell ref="B50:P50"/>
    <mergeCell ref="Q50:U50"/>
    <mergeCell ref="V50:Z50"/>
    <mergeCell ref="AA50:AE50"/>
    <mergeCell ref="AF50:AJ50"/>
    <mergeCell ref="AK50:AO50"/>
    <mergeCell ref="AP50:AT50"/>
    <mergeCell ref="AU50:AY50"/>
    <mergeCell ref="AZ50:BD50"/>
    <mergeCell ref="CR49:CV49"/>
    <mergeCell ref="CW49:DA49"/>
    <mergeCell ref="DB49:DF49"/>
    <mergeCell ref="DG49:DK49"/>
    <mergeCell ref="DL49:DP49"/>
    <mergeCell ref="DQ49:DU49"/>
    <mergeCell ref="AU49:AY49"/>
    <mergeCell ref="AZ49:BD49"/>
    <mergeCell ref="BE49:BI49"/>
    <mergeCell ref="BS49:CG49"/>
    <mergeCell ref="CH49:CL49"/>
    <mergeCell ref="CM49:CQ49"/>
    <mergeCell ref="DL48:DP48"/>
    <mergeCell ref="DQ48:DU48"/>
    <mergeCell ref="DV48:DZ48"/>
    <mergeCell ref="B49:P49"/>
    <mergeCell ref="Q49:U49"/>
    <mergeCell ref="V49:Z49"/>
    <mergeCell ref="AA49:AE49"/>
    <mergeCell ref="AF49:AJ49"/>
    <mergeCell ref="AK49:AO49"/>
    <mergeCell ref="AP49:AT49"/>
    <mergeCell ref="CH48:CL48"/>
    <mergeCell ref="CM48:CQ48"/>
    <mergeCell ref="CR48:CV48"/>
    <mergeCell ref="CW48:DA48"/>
    <mergeCell ref="DB48:DF48"/>
    <mergeCell ref="DG48:DK48"/>
    <mergeCell ref="AK48:AO48"/>
    <mergeCell ref="AP48:AT48"/>
    <mergeCell ref="AU48:AY48"/>
    <mergeCell ref="AZ48:BD48"/>
    <mergeCell ref="BE48:BI48"/>
    <mergeCell ref="BS48:CG48"/>
    <mergeCell ref="DB47:DF47"/>
    <mergeCell ref="DG47:DK47"/>
    <mergeCell ref="DL47:DP47"/>
    <mergeCell ref="DQ47:DU47"/>
    <mergeCell ref="DV47:DZ47"/>
    <mergeCell ref="B48:P48"/>
    <mergeCell ref="Q48:U48"/>
    <mergeCell ref="V48:Z48"/>
    <mergeCell ref="AA48:AE48"/>
    <mergeCell ref="AF48:AJ48"/>
    <mergeCell ref="BE47:BI47"/>
    <mergeCell ref="BS47:CG47"/>
    <mergeCell ref="CH47:CL47"/>
    <mergeCell ref="CM47:CQ47"/>
    <mergeCell ref="CR47:CV47"/>
    <mergeCell ref="CW47:DA47"/>
    <mergeCell ref="DV46:DZ46"/>
    <mergeCell ref="B47:P47"/>
    <mergeCell ref="Q47:U47"/>
    <mergeCell ref="V47:Z47"/>
    <mergeCell ref="AA47:AE47"/>
    <mergeCell ref="AF47:AJ47"/>
    <mergeCell ref="AK47:AO47"/>
    <mergeCell ref="AP47:AT47"/>
    <mergeCell ref="AU47:AY47"/>
    <mergeCell ref="AZ47:BD47"/>
    <mergeCell ref="CR46:CV46"/>
    <mergeCell ref="CW46:DA46"/>
    <mergeCell ref="DB46:DF46"/>
    <mergeCell ref="DG46:DK46"/>
    <mergeCell ref="DL46:DP46"/>
    <mergeCell ref="DQ46:DU46"/>
    <mergeCell ref="AU46:AY46"/>
    <mergeCell ref="AZ46:BD46"/>
    <mergeCell ref="BE46:BI46"/>
    <mergeCell ref="BS46:CG46"/>
    <mergeCell ref="CH46:CL46"/>
    <mergeCell ref="CM46:CQ46"/>
    <mergeCell ref="DL45:DP45"/>
    <mergeCell ref="DQ45:DU45"/>
    <mergeCell ref="DV45:DZ45"/>
    <mergeCell ref="B46:P46"/>
    <mergeCell ref="Q46:U46"/>
    <mergeCell ref="V46:Z46"/>
    <mergeCell ref="AA46:AE46"/>
    <mergeCell ref="AF46:AJ46"/>
    <mergeCell ref="AK46:AO46"/>
    <mergeCell ref="AP46:AT46"/>
    <mergeCell ref="CH45:CL45"/>
    <mergeCell ref="CM45:CQ45"/>
    <mergeCell ref="CR45:CV45"/>
    <mergeCell ref="CW45:DA45"/>
    <mergeCell ref="DB45:DF45"/>
    <mergeCell ref="DG45:DK45"/>
    <mergeCell ref="AK45:AO45"/>
    <mergeCell ref="AP45:AT45"/>
    <mergeCell ref="AU45:AY45"/>
    <mergeCell ref="AZ45:BD45"/>
    <mergeCell ref="BE45:BI45"/>
    <mergeCell ref="BS45:CG45"/>
    <mergeCell ref="DB44:DF44"/>
    <mergeCell ref="DG44:DK44"/>
    <mergeCell ref="DL44:DP44"/>
    <mergeCell ref="DQ44:DU44"/>
    <mergeCell ref="DV44:DZ44"/>
    <mergeCell ref="B45:P45"/>
    <mergeCell ref="Q45:U45"/>
    <mergeCell ref="V45:Z45"/>
    <mergeCell ref="AA45:AE45"/>
    <mergeCell ref="AF45:AJ45"/>
    <mergeCell ref="BE44:BI44"/>
    <mergeCell ref="BS44:CG44"/>
    <mergeCell ref="CH44:CL44"/>
    <mergeCell ref="CM44:CQ44"/>
    <mergeCell ref="CR44:CV44"/>
    <mergeCell ref="CW44:DA44"/>
    <mergeCell ref="DV43:DZ43"/>
    <mergeCell ref="B44:P44"/>
    <mergeCell ref="Q44:U44"/>
    <mergeCell ref="V44:Z44"/>
    <mergeCell ref="AA44:AE44"/>
    <mergeCell ref="AF44:AJ44"/>
    <mergeCell ref="AK44:AO44"/>
    <mergeCell ref="AP44:AT44"/>
    <mergeCell ref="AU44:AY44"/>
    <mergeCell ref="AZ44:BD44"/>
    <mergeCell ref="CR43:CV43"/>
    <mergeCell ref="CW43:DA43"/>
    <mergeCell ref="DB43:DF43"/>
    <mergeCell ref="DG43:DK43"/>
    <mergeCell ref="DL43:DP43"/>
    <mergeCell ref="DQ43:DU43"/>
    <mergeCell ref="AU43:AY43"/>
    <mergeCell ref="AZ43:BD43"/>
    <mergeCell ref="BE43:BI43"/>
    <mergeCell ref="BS43:CG43"/>
    <mergeCell ref="CH43:CL43"/>
    <mergeCell ref="CM43:CQ43"/>
    <mergeCell ref="DL42:DP42"/>
    <mergeCell ref="DQ42:DU42"/>
    <mergeCell ref="DV42:DZ42"/>
    <mergeCell ref="B43:P43"/>
    <mergeCell ref="Q43:U43"/>
    <mergeCell ref="V43:Z43"/>
    <mergeCell ref="AA43:AE43"/>
    <mergeCell ref="AF43:AJ43"/>
    <mergeCell ref="AK43:AO43"/>
    <mergeCell ref="AP43:AT43"/>
    <mergeCell ref="CH42:CL42"/>
    <mergeCell ref="CM42:CQ42"/>
    <mergeCell ref="CR42:CV42"/>
    <mergeCell ref="CW42:DA42"/>
    <mergeCell ref="DB42:DF42"/>
    <mergeCell ref="DG42:DK42"/>
    <mergeCell ref="AK42:AO42"/>
    <mergeCell ref="AP42:AT42"/>
    <mergeCell ref="AU42:AY42"/>
    <mergeCell ref="AZ42:BD42"/>
    <mergeCell ref="BE42:BI42"/>
    <mergeCell ref="BS42:CG42"/>
    <mergeCell ref="DB41:DF41"/>
    <mergeCell ref="DG41:DK41"/>
    <mergeCell ref="DL41:DP41"/>
    <mergeCell ref="DQ41:DU41"/>
    <mergeCell ref="DV41:DZ41"/>
    <mergeCell ref="B42:P42"/>
    <mergeCell ref="Q42:U42"/>
    <mergeCell ref="V42:Z42"/>
    <mergeCell ref="AA42:AE42"/>
    <mergeCell ref="AF42:AJ42"/>
    <mergeCell ref="BE41:BI41"/>
    <mergeCell ref="BS41:CG41"/>
    <mergeCell ref="CH41:CL41"/>
    <mergeCell ref="CM41:CQ41"/>
    <mergeCell ref="CR41:CV41"/>
    <mergeCell ref="CW41:DA41"/>
    <mergeCell ref="DV40:DZ40"/>
    <mergeCell ref="B41:P41"/>
    <mergeCell ref="Q41:U41"/>
    <mergeCell ref="V41:Z41"/>
    <mergeCell ref="AA41:AE41"/>
    <mergeCell ref="AF41:AJ41"/>
    <mergeCell ref="AK41:AO41"/>
    <mergeCell ref="AP41:AT41"/>
    <mergeCell ref="AU41:AY41"/>
    <mergeCell ref="AZ41:BD41"/>
    <mergeCell ref="CR40:CV40"/>
    <mergeCell ref="CW40:DA40"/>
    <mergeCell ref="DB40:DF40"/>
    <mergeCell ref="DG40:DK40"/>
    <mergeCell ref="DL40:DP40"/>
    <mergeCell ref="DQ40:DU40"/>
    <mergeCell ref="AU40:AY40"/>
    <mergeCell ref="AZ40:BD40"/>
    <mergeCell ref="BE40:BI40"/>
    <mergeCell ref="BS40:CG40"/>
    <mergeCell ref="CH40:CL40"/>
    <mergeCell ref="CM40:CQ40"/>
    <mergeCell ref="DL39:DP39"/>
    <mergeCell ref="DQ39:DU39"/>
    <mergeCell ref="DV39:DZ39"/>
    <mergeCell ref="B40:P40"/>
    <mergeCell ref="Q40:U40"/>
    <mergeCell ref="V40:Z40"/>
    <mergeCell ref="AA40:AE40"/>
    <mergeCell ref="AF40:AJ40"/>
    <mergeCell ref="AK40:AO40"/>
    <mergeCell ref="AP40:AT40"/>
    <mergeCell ref="CH39:CL39"/>
    <mergeCell ref="CM39:CQ39"/>
    <mergeCell ref="CR39:CV39"/>
    <mergeCell ref="CW39:DA39"/>
    <mergeCell ref="DB39:DF39"/>
    <mergeCell ref="DG39:DK39"/>
    <mergeCell ref="AK39:AO39"/>
    <mergeCell ref="AP39:AT39"/>
    <mergeCell ref="AU39:AY39"/>
    <mergeCell ref="AZ39:BD39"/>
    <mergeCell ref="BE39:BI39"/>
    <mergeCell ref="BS39:CG39"/>
    <mergeCell ref="DB38:DF38"/>
    <mergeCell ref="DG38:DK38"/>
    <mergeCell ref="DL38:DP38"/>
    <mergeCell ref="DQ38:DU38"/>
    <mergeCell ref="DV38:DZ38"/>
    <mergeCell ref="B39:P39"/>
    <mergeCell ref="Q39:U39"/>
    <mergeCell ref="V39:Z39"/>
    <mergeCell ref="AA39:AE39"/>
    <mergeCell ref="AF39:AJ39"/>
    <mergeCell ref="BE38:BI38"/>
    <mergeCell ref="BS38:CG38"/>
    <mergeCell ref="CH38:CL38"/>
    <mergeCell ref="CM38:CQ38"/>
    <mergeCell ref="CR38:CV38"/>
    <mergeCell ref="CW38:DA38"/>
    <mergeCell ref="DV37:DZ37"/>
    <mergeCell ref="B38:P38"/>
    <mergeCell ref="Q38:U38"/>
    <mergeCell ref="V38:Z38"/>
    <mergeCell ref="AA38:AE38"/>
    <mergeCell ref="AF38:AJ38"/>
    <mergeCell ref="AK38:AO38"/>
    <mergeCell ref="AP38:AT38"/>
    <mergeCell ref="AU38:AY38"/>
    <mergeCell ref="AZ38:BD38"/>
    <mergeCell ref="CR37:CV37"/>
    <mergeCell ref="CW37:DA37"/>
    <mergeCell ref="DB37:DF37"/>
    <mergeCell ref="DG37:DK37"/>
    <mergeCell ref="DL37:DP37"/>
    <mergeCell ref="DQ37:DU37"/>
    <mergeCell ref="AU37:AY37"/>
    <mergeCell ref="AZ37:BD37"/>
    <mergeCell ref="BE37:BI37"/>
    <mergeCell ref="BS37:CG37"/>
    <mergeCell ref="CH37:CL37"/>
    <mergeCell ref="CM37:CQ37"/>
    <mergeCell ref="DL36:DP36"/>
    <mergeCell ref="DQ36:DU36"/>
    <mergeCell ref="DV36:DZ36"/>
    <mergeCell ref="B37:P37"/>
    <mergeCell ref="Q37:U37"/>
    <mergeCell ref="V37:Z37"/>
    <mergeCell ref="AA37:AE37"/>
    <mergeCell ref="AF37:AJ37"/>
    <mergeCell ref="AK37:AO37"/>
    <mergeCell ref="AP37:AT37"/>
    <mergeCell ref="CH36:CL36"/>
    <mergeCell ref="CM36:CQ36"/>
    <mergeCell ref="CR36:CV36"/>
    <mergeCell ref="CW36:DA36"/>
    <mergeCell ref="DB36:DF36"/>
    <mergeCell ref="DG36:DK36"/>
    <mergeCell ref="AK36:AO36"/>
    <mergeCell ref="AP36:AT36"/>
    <mergeCell ref="AU36:AY36"/>
    <mergeCell ref="AZ36:BD36"/>
    <mergeCell ref="BE36:BI36"/>
    <mergeCell ref="BS36:CG36"/>
    <mergeCell ref="DB35:DF35"/>
    <mergeCell ref="DG35:DK35"/>
    <mergeCell ref="DL35:DP35"/>
    <mergeCell ref="DQ35:DU35"/>
    <mergeCell ref="DV35:DZ35"/>
    <mergeCell ref="B36:P36"/>
    <mergeCell ref="Q36:U36"/>
    <mergeCell ref="V36:Z36"/>
    <mergeCell ref="AA36:AE36"/>
    <mergeCell ref="AF36:AJ36"/>
    <mergeCell ref="BE35:BI35"/>
    <mergeCell ref="BS35:CG35"/>
    <mergeCell ref="CH35:CL35"/>
    <mergeCell ref="CM35:CQ35"/>
    <mergeCell ref="CR35:CV35"/>
    <mergeCell ref="CW35:DA35"/>
    <mergeCell ref="DV34:DZ34"/>
    <mergeCell ref="B35:P35"/>
    <mergeCell ref="Q35:U35"/>
    <mergeCell ref="V35:Z35"/>
    <mergeCell ref="AA35:AE35"/>
    <mergeCell ref="AF35:AJ35"/>
    <mergeCell ref="AK35:AO35"/>
    <mergeCell ref="AP35:AT35"/>
    <mergeCell ref="AU35:AY35"/>
    <mergeCell ref="AZ35:BD35"/>
    <mergeCell ref="CR34:CV34"/>
    <mergeCell ref="CW34:DA34"/>
    <mergeCell ref="DB34:DF34"/>
    <mergeCell ref="DG34:DK34"/>
    <mergeCell ref="DL34:DP34"/>
    <mergeCell ref="DQ34:DU34"/>
    <mergeCell ref="AU34:AY34"/>
    <mergeCell ref="AZ34:BD34"/>
    <mergeCell ref="BE34:BI34"/>
    <mergeCell ref="BS34:CG34"/>
    <mergeCell ref="CH34:CL34"/>
    <mergeCell ref="CM34:CQ34"/>
    <mergeCell ref="DL33:DP33"/>
    <mergeCell ref="DQ33:DU33"/>
    <mergeCell ref="DV33:DZ33"/>
    <mergeCell ref="B34:P34"/>
    <mergeCell ref="Q34:U34"/>
    <mergeCell ref="V34:Z34"/>
    <mergeCell ref="AA34:AE34"/>
    <mergeCell ref="AF34:AJ34"/>
    <mergeCell ref="AK34:AO34"/>
    <mergeCell ref="AP34:AT34"/>
    <mergeCell ref="CH33:CL33"/>
    <mergeCell ref="CM33:CQ33"/>
    <mergeCell ref="CR33:CV33"/>
    <mergeCell ref="CW33:DA33"/>
    <mergeCell ref="DB33:DF33"/>
    <mergeCell ref="DG33:DK33"/>
    <mergeCell ref="AK33:AO33"/>
    <mergeCell ref="AP33:AT33"/>
    <mergeCell ref="AU33:AY33"/>
    <mergeCell ref="AZ33:BD33"/>
    <mergeCell ref="BE33:BI33"/>
    <mergeCell ref="BS33:CG33"/>
    <mergeCell ref="DB32:DF32"/>
    <mergeCell ref="DG32:DK32"/>
    <mergeCell ref="DL32:DP32"/>
    <mergeCell ref="DQ32:DU32"/>
    <mergeCell ref="DV32:DZ32"/>
    <mergeCell ref="B33:P33"/>
    <mergeCell ref="Q33:U33"/>
    <mergeCell ref="V33:Z33"/>
    <mergeCell ref="AA33:AE33"/>
    <mergeCell ref="AF33:AJ33"/>
    <mergeCell ref="BE32:BI32"/>
    <mergeCell ref="BS32:CG32"/>
    <mergeCell ref="CH32:CL32"/>
    <mergeCell ref="CM32:CQ32"/>
    <mergeCell ref="CR32:CV32"/>
    <mergeCell ref="CW32:DA32"/>
    <mergeCell ref="DV31:DZ31"/>
    <mergeCell ref="B32:P32"/>
    <mergeCell ref="Q32:U32"/>
    <mergeCell ref="V32:Z32"/>
    <mergeCell ref="AA32:AE32"/>
    <mergeCell ref="AF32:AJ32"/>
    <mergeCell ref="AK32:AO32"/>
    <mergeCell ref="AP32:AT32"/>
    <mergeCell ref="AU32:AY32"/>
    <mergeCell ref="AZ32:BD32"/>
    <mergeCell ref="CR31:CV31"/>
    <mergeCell ref="CW31:DA31"/>
    <mergeCell ref="DB31:DF31"/>
    <mergeCell ref="DG31:DK31"/>
    <mergeCell ref="DL31:DP31"/>
    <mergeCell ref="DQ31:DU31"/>
    <mergeCell ref="AU31:AY31"/>
    <mergeCell ref="AZ31:BD31"/>
    <mergeCell ref="BE31:BI31"/>
    <mergeCell ref="BS31:CG31"/>
    <mergeCell ref="CH31:CL31"/>
    <mergeCell ref="CM31:CQ31"/>
    <mergeCell ref="DL30:DP30"/>
    <mergeCell ref="DQ30:DU30"/>
    <mergeCell ref="DV30:DZ30"/>
    <mergeCell ref="B31:P31"/>
    <mergeCell ref="Q31:U31"/>
    <mergeCell ref="V31:Z31"/>
    <mergeCell ref="AA31:AE31"/>
    <mergeCell ref="AF31:AJ31"/>
    <mergeCell ref="AK31:AO31"/>
    <mergeCell ref="AP31:AT31"/>
    <mergeCell ref="CH30:CL30"/>
    <mergeCell ref="CM30:CQ30"/>
    <mergeCell ref="CR30:CV30"/>
    <mergeCell ref="CW30:DA30"/>
    <mergeCell ref="DB30:DF30"/>
    <mergeCell ref="DG30:DK30"/>
    <mergeCell ref="AK30:AO30"/>
    <mergeCell ref="AP30:AT30"/>
    <mergeCell ref="AU30:AY30"/>
    <mergeCell ref="AZ30:BD30"/>
    <mergeCell ref="BE30:BI30"/>
    <mergeCell ref="BS30:CG30"/>
    <mergeCell ref="DB29:DF29"/>
    <mergeCell ref="DG29:DK29"/>
    <mergeCell ref="DL29:DP29"/>
    <mergeCell ref="DQ29:DU29"/>
    <mergeCell ref="DV29:DZ29"/>
    <mergeCell ref="B30:P30"/>
    <mergeCell ref="Q30:U30"/>
    <mergeCell ref="V30:Z30"/>
    <mergeCell ref="AA30:AE30"/>
    <mergeCell ref="AF30:AJ30"/>
    <mergeCell ref="BE29:BI29"/>
    <mergeCell ref="BS29:CG29"/>
    <mergeCell ref="CH29:CL29"/>
    <mergeCell ref="CM29:CQ29"/>
    <mergeCell ref="CR29:CV29"/>
    <mergeCell ref="CW29:DA29"/>
    <mergeCell ref="DV28:DZ28"/>
    <mergeCell ref="B29:P29"/>
    <mergeCell ref="Q29:U29"/>
    <mergeCell ref="V29:Z29"/>
    <mergeCell ref="AA29:AE29"/>
    <mergeCell ref="AF29:AJ29"/>
    <mergeCell ref="AK29:AO29"/>
    <mergeCell ref="AP29:AT29"/>
    <mergeCell ref="AU29:AY29"/>
    <mergeCell ref="AZ29:BD29"/>
    <mergeCell ref="CR28:CV28"/>
    <mergeCell ref="CW28:DA28"/>
    <mergeCell ref="DB28:DF28"/>
    <mergeCell ref="DG28:DK28"/>
    <mergeCell ref="DL28:DP28"/>
    <mergeCell ref="DQ28:DU28"/>
    <mergeCell ref="AU28:AY28"/>
    <mergeCell ref="AZ28:BD28"/>
    <mergeCell ref="BE28:BI28"/>
    <mergeCell ref="BS28:CG28"/>
    <mergeCell ref="CH28:CL28"/>
    <mergeCell ref="CM28:CQ28"/>
    <mergeCell ref="DL27:DP27"/>
    <mergeCell ref="DQ27:DU27"/>
    <mergeCell ref="DV27:DZ27"/>
    <mergeCell ref="B28:P28"/>
    <mergeCell ref="Q28:U28"/>
    <mergeCell ref="V28:Z28"/>
    <mergeCell ref="AA28:AE28"/>
    <mergeCell ref="AF28:AJ28"/>
    <mergeCell ref="AK28:AO28"/>
    <mergeCell ref="AP28:AT28"/>
    <mergeCell ref="DL26:DP26"/>
    <mergeCell ref="DQ26:DU26"/>
    <mergeCell ref="DV26:DZ26"/>
    <mergeCell ref="BS27:CG27"/>
    <mergeCell ref="CH27:CL27"/>
    <mergeCell ref="CM27:CQ27"/>
    <mergeCell ref="CR27:CV27"/>
    <mergeCell ref="CW27:DA27"/>
    <mergeCell ref="DB27:DF27"/>
    <mergeCell ref="DG27:DK27"/>
    <mergeCell ref="CH26:CL26"/>
    <mergeCell ref="CM26:CQ26"/>
    <mergeCell ref="CR26:CV26"/>
    <mergeCell ref="CW26:DA26"/>
    <mergeCell ref="DB26:DF26"/>
    <mergeCell ref="DG26:DK26"/>
    <mergeCell ref="AK26:AO27"/>
    <mergeCell ref="AP26:AT27"/>
    <mergeCell ref="AU26:AY27"/>
    <mergeCell ref="AZ26:BD27"/>
    <mergeCell ref="BE26:BI27"/>
    <mergeCell ref="BS26:CG26"/>
    <mergeCell ref="DB25:DF25"/>
    <mergeCell ref="DG25:DK25"/>
    <mergeCell ref="DL25:DP25"/>
    <mergeCell ref="DQ25:DU25"/>
    <mergeCell ref="DV25:DZ25"/>
    <mergeCell ref="A26:P27"/>
    <mergeCell ref="Q26:U27"/>
    <mergeCell ref="V26:Z27"/>
    <mergeCell ref="AA26:AE27"/>
    <mergeCell ref="AF26:AJ27"/>
    <mergeCell ref="A25:BI25"/>
    <mergeCell ref="BS25:CG25"/>
    <mergeCell ref="CH25:CL25"/>
    <mergeCell ref="CM25:CQ25"/>
    <mergeCell ref="CR25:CV25"/>
    <mergeCell ref="CW25:DA25"/>
    <mergeCell ref="CW24:DA24"/>
    <mergeCell ref="DB24:DF24"/>
    <mergeCell ref="DG24:DK24"/>
    <mergeCell ref="DL24:DP24"/>
    <mergeCell ref="DQ24:DU24"/>
    <mergeCell ref="DV24:DZ24"/>
    <mergeCell ref="DB23:DF23"/>
    <mergeCell ref="DG23:DK23"/>
    <mergeCell ref="DL23:DP23"/>
    <mergeCell ref="DQ23:DU23"/>
    <mergeCell ref="DV23:DZ23"/>
    <mergeCell ref="A24:AY24"/>
    <mergeCell ref="BS24:CG24"/>
    <mergeCell ref="CH24:CL24"/>
    <mergeCell ref="CM24:CQ24"/>
    <mergeCell ref="CR24:CV24"/>
    <mergeCell ref="AZ23:BD23"/>
    <mergeCell ref="BS23:CG23"/>
    <mergeCell ref="CH23:CL23"/>
    <mergeCell ref="CM23:CQ23"/>
    <mergeCell ref="CR23:CV23"/>
    <mergeCell ref="CW23:DA23"/>
    <mergeCell ref="DQ22:DU22"/>
    <mergeCell ref="DV22:DZ22"/>
    <mergeCell ref="B23:P23"/>
    <mergeCell ref="Q23:U23"/>
    <mergeCell ref="V23:Z23"/>
    <mergeCell ref="AA23:AE23"/>
    <mergeCell ref="AF23:AJ23"/>
    <mergeCell ref="AK23:AO23"/>
    <mergeCell ref="AP23:AT23"/>
    <mergeCell ref="AU23:AY23"/>
    <mergeCell ref="CM22:CQ22"/>
    <mergeCell ref="CR22:CV22"/>
    <mergeCell ref="CW22:DA22"/>
    <mergeCell ref="DB22:DF22"/>
    <mergeCell ref="DG22:DK22"/>
    <mergeCell ref="DL22:DP22"/>
    <mergeCell ref="AK22:AO22"/>
    <mergeCell ref="AP22:AT22"/>
    <mergeCell ref="AU22:AY22"/>
    <mergeCell ref="AZ22:BD22"/>
    <mergeCell ref="BS22:CG22"/>
    <mergeCell ref="CH22:CL22"/>
    <mergeCell ref="DB21:DF21"/>
    <mergeCell ref="DG21:DK21"/>
    <mergeCell ref="DL21:DP21"/>
    <mergeCell ref="DQ21:DU21"/>
    <mergeCell ref="DV21:DZ21"/>
    <mergeCell ref="B22:P22"/>
    <mergeCell ref="Q22:U22"/>
    <mergeCell ref="V22:Z22"/>
    <mergeCell ref="AA22:AE22"/>
    <mergeCell ref="AF22:AJ22"/>
    <mergeCell ref="AU21:AY21"/>
    <mergeCell ref="BS21:CG21"/>
    <mergeCell ref="CH21:CL21"/>
    <mergeCell ref="CM21:CQ21"/>
    <mergeCell ref="CR21:CV21"/>
    <mergeCell ref="CW21:DA21"/>
    <mergeCell ref="DL20:DP20"/>
    <mergeCell ref="DQ20:DU20"/>
    <mergeCell ref="DV20:DZ20"/>
    <mergeCell ref="B21:P21"/>
    <mergeCell ref="Q21:U21"/>
    <mergeCell ref="V21:Z21"/>
    <mergeCell ref="AA21:AE21"/>
    <mergeCell ref="AF21:AJ21"/>
    <mergeCell ref="AK21:AO21"/>
    <mergeCell ref="AP21:AT21"/>
    <mergeCell ref="CH20:CL20"/>
    <mergeCell ref="CM20:CQ20"/>
    <mergeCell ref="CR20:CV20"/>
    <mergeCell ref="CW20:DA20"/>
    <mergeCell ref="DB20:DF20"/>
    <mergeCell ref="DG20:DK20"/>
    <mergeCell ref="DV19:DZ19"/>
    <mergeCell ref="B20:P20"/>
    <mergeCell ref="Q20:U20"/>
    <mergeCell ref="V20:Z20"/>
    <mergeCell ref="AA20:AE20"/>
    <mergeCell ref="AF20:AJ20"/>
    <mergeCell ref="AK20:AO20"/>
    <mergeCell ref="AP20:AT20"/>
    <mergeCell ref="AU20:AY20"/>
    <mergeCell ref="BS20:CG20"/>
    <mergeCell ref="CR19:CV19"/>
    <mergeCell ref="CW19:DA19"/>
    <mergeCell ref="DB19:DF19"/>
    <mergeCell ref="DG19:DK19"/>
    <mergeCell ref="DL19:DP19"/>
    <mergeCell ref="DQ19:DU19"/>
    <mergeCell ref="AK19:AO19"/>
    <mergeCell ref="AP19:AT19"/>
    <mergeCell ref="AU19:AY19"/>
    <mergeCell ref="BS19:CG19"/>
    <mergeCell ref="CH19:CL19"/>
    <mergeCell ref="CM19:CQ19"/>
    <mergeCell ref="DB18:DF18"/>
    <mergeCell ref="DG18:DK18"/>
    <mergeCell ref="DL18:DP18"/>
    <mergeCell ref="DQ18:DU18"/>
    <mergeCell ref="DV18:DZ18"/>
    <mergeCell ref="B19:P19"/>
    <mergeCell ref="Q19:U19"/>
    <mergeCell ref="V19:Z19"/>
    <mergeCell ref="AA19:AE19"/>
    <mergeCell ref="AF19:AJ19"/>
    <mergeCell ref="AU18:AY18"/>
    <mergeCell ref="BS18:CG18"/>
    <mergeCell ref="CH18:CL18"/>
    <mergeCell ref="CM18:CQ18"/>
    <mergeCell ref="CR18:CV18"/>
    <mergeCell ref="CW18:DA18"/>
    <mergeCell ref="DL17:DP17"/>
    <mergeCell ref="DQ17:DU17"/>
    <mergeCell ref="DV17:DZ17"/>
    <mergeCell ref="B18:P18"/>
    <mergeCell ref="Q18:U18"/>
    <mergeCell ref="V18:Z18"/>
    <mergeCell ref="AA18:AE18"/>
    <mergeCell ref="AF18:AJ18"/>
    <mergeCell ref="AK18:AO18"/>
    <mergeCell ref="AP18:AT18"/>
    <mergeCell ref="CH17:CL17"/>
    <mergeCell ref="CM17:CQ17"/>
    <mergeCell ref="CR17:CV17"/>
    <mergeCell ref="CW17:DA17"/>
    <mergeCell ref="DB17:DF17"/>
    <mergeCell ref="DG17:DK17"/>
    <mergeCell ref="DV16:DZ16"/>
    <mergeCell ref="B17:P17"/>
    <mergeCell ref="Q17:U17"/>
    <mergeCell ref="V17:Z17"/>
    <mergeCell ref="AA17:AE17"/>
    <mergeCell ref="AF17:AJ17"/>
    <mergeCell ref="AK17:AO17"/>
    <mergeCell ref="AP17:AT17"/>
    <mergeCell ref="AU17:AY17"/>
    <mergeCell ref="BS17:CG17"/>
    <mergeCell ref="CR16:CV16"/>
    <mergeCell ref="CW16:DA16"/>
    <mergeCell ref="DB16:DF16"/>
    <mergeCell ref="DG16:DK16"/>
    <mergeCell ref="DL16:DP16"/>
    <mergeCell ref="DQ16:DU16"/>
    <mergeCell ref="AK16:AO16"/>
    <mergeCell ref="AP16:AT16"/>
    <mergeCell ref="AU16:AY16"/>
    <mergeCell ref="BS16:CG16"/>
    <mergeCell ref="CH16:CL16"/>
    <mergeCell ref="CM16:CQ16"/>
    <mergeCell ref="DB15:DF15"/>
    <mergeCell ref="DG15:DK15"/>
    <mergeCell ref="DL15:DP15"/>
    <mergeCell ref="DQ15:DU15"/>
    <mergeCell ref="DV15:DZ15"/>
    <mergeCell ref="B16:P16"/>
    <mergeCell ref="Q16:U16"/>
    <mergeCell ref="V16:Z16"/>
    <mergeCell ref="AA16:AE16"/>
    <mergeCell ref="AF16:AJ16"/>
    <mergeCell ref="AU15:AY15"/>
    <mergeCell ref="BS15:CG15"/>
    <mergeCell ref="CH15:CL15"/>
    <mergeCell ref="CM15:CQ15"/>
    <mergeCell ref="CR15:CV15"/>
    <mergeCell ref="CW15:DA15"/>
    <mergeCell ref="DL14:DP14"/>
    <mergeCell ref="DQ14:DU14"/>
    <mergeCell ref="DV14:DZ14"/>
    <mergeCell ref="B15:P15"/>
    <mergeCell ref="Q15:U15"/>
    <mergeCell ref="V15:Z15"/>
    <mergeCell ref="AA15:AE15"/>
    <mergeCell ref="AF15:AJ15"/>
    <mergeCell ref="AK15:AO15"/>
    <mergeCell ref="AP15:AT15"/>
    <mergeCell ref="CH14:CL14"/>
    <mergeCell ref="CM14:CQ14"/>
    <mergeCell ref="CR14:CV14"/>
    <mergeCell ref="CW14:DA14"/>
    <mergeCell ref="DB14:DF14"/>
    <mergeCell ref="DG14:DK14"/>
    <mergeCell ref="DV13:DZ13"/>
    <mergeCell ref="B14:P14"/>
    <mergeCell ref="Q14:U14"/>
    <mergeCell ref="V14:Z14"/>
    <mergeCell ref="AA14:AE14"/>
    <mergeCell ref="AF14:AJ14"/>
    <mergeCell ref="AK14:AO14"/>
    <mergeCell ref="AP14:AT14"/>
    <mergeCell ref="AU14:AY14"/>
    <mergeCell ref="BS14:CG14"/>
    <mergeCell ref="CR13:CV13"/>
    <mergeCell ref="CW13:DA13"/>
    <mergeCell ref="DB13:DF13"/>
    <mergeCell ref="DG13:DK13"/>
    <mergeCell ref="DL13:DP13"/>
    <mergeCell ref="DQ13:DU13"/>
    <mergeCell ref="AK13:AO13"/>
    <mergeCell ref="AP13:AT13"/>
    <mergeCell ref="AU13:AY13"/>
    <mergeCell ref="BS13:CG13"/>
    <mergeCell ref="CH13:CL13"/>
    <mergeCell ref="CM13:CQ13"/>
    <mergeCell ref="DB12:DF12"/>
    <mergeCell ref="DG12:DK12"/>
    <mergeCell ref="DL12:DP12"/>
    <mergeCell ref="DQ12:DU12"/>
    <mergeCell ref="DV12:DZ12"/>
    <mergeCell ref="B13:P13"/>
    <mergeCell ref="Q13:U13"/>
    <mergeCell ref="V13:Z13"/>
    <mergeCell ref="AA13:AE13"/>
    <mergeCell ref="AF13:AJ13"/>
    <mergeCell ref="AU12:AY12"/>
    <mergeCell ref="BS12:CG12"/>
    <mergeCell ref="CH12:CL12"/>
    <mergeCell ref="CM12:CQ12"/>
    <mergeCell ref="CR12:CV12"/>
    <mergeCell ref="CW12:DA12"/>
    <mergeCell ref="DL11:DP11"/>
    <mergeCell ref="DQ11:DU11"/>
    <mergeCell ref="DV11:DZ11"/>
    <mergeCell ref="B12:P12"/>
    <mergeCell ref="Q12:U12"/>
    <mergeCell ref="V12:Z12"/>
    <mergeCell ref="AA12:AE12"/>
    <mergeCell ref="AF12:AJ12"/>
    <mergeCell ref="AK12:AO12"/>
    <mergeCell ref="AP12:AT12"/>
    <mergeCell ref="CH11:CL11"/>
    <mergeCell ref="CM11:CQ11"/>
    <mergeCell ref="CR11:CV11"/>
    <mergeCell ref="CW11:DA11"/>
    <mergeCell ref="DB11:DF11"/>
    <mergeCell ref="DG11:DK11"/>
    <mergeCell ref="DV10:DZ10"/>
    <mergeCell ref="B11:P11"/>
    <mergeCell ref="Q11:U11"/>
    <mergeCell ref="V11:Z11"/>
    <mergeCell ref="AA11:AE11"/>
    <mergeCell ref="AF11:AJ11"/>
    <mergeCell ref="AK11:AO11"/>
    <mergeCell ref="AP11:AT11"/>
    <mergeCell ref="AU11:AY11"/>
    <mergeCell ref="BS11:CG11"/>
    <mergeCell ref="CR10:CV10"/>
    <mergeCell ref="CW10:DA10"/>
    <mergeCell ref="DB10:DF10"/>
    <mergeCell ref="DG10:DK10"/>
    <mergeCell ref="DL10:DP10"/>
    <mergeCell ref="DQ10:DU10"/>
    <mergeCell ref="AK10:AO10"/>
    <mergeCell ref="AP10:AT10"/>
    <mergeCell ref="AU10:AY10"/>
    <mergeCell ref="BS10:CG10"/>
    <mergeCell ref="CH10:CL10"/>
    <mergeCell ref="CM10:CQ10"/>
    <mergeCell ref="DB9:DF9"/>
    <mergeCell ref="DG9:DK9"/>
    <mergeCell ref="DL9:DP9"/>
    <mergeCell ref="DQ9:DU9"/>
    <mergeCell ref="DV9:DZ9"/>
    <mergeCell ref="B10:P10"/>
    <mergeCell ref="Q10:U10"/>
    <mergeCell ref="V10:Z10"/>
    <mergeCell ref="AA10:AE10"/>
    <mergeCell ref="AF10:AJ10"/>
    <mergeCell ref="AU9:AY9"/>
    <mergeCell ref="BS9:CG9"/>
    <mergeCell ref="CH9:CL9"/>
    <mergeCell ref="CM9:CQ9"/>
    <mergeCell ref="CR9:CV9"/>
    <mergeCell ref="CW9:DA9"/>
    <mergeCell ref="DL8:DP8"/>
    <mergeCell ref="DQ8:DU8"/>
    <mergeCell ref="DV8:DZ8"/>
    <mergeCell ref="B9:P9"/>
    <mergeCell ref="Q9:U9"/>
    <mergeCell ref="V9:Z9"/>
    <mergeCell ref="AA9:AE9"/>
    <mergeCell ref="AF9:AJ9"/>
    <mergeCell ref="AK9:AO9"/>
    <mergeCell ref="AP9:AT9"/>
    <mergeCell ref="CH8:CL8"/>
    <mergeCell ref="CM8:CQ8"/>
    <mergeCell ref="CR8:CV8"/>
    <mergeCell ref="CW8:DA8"/>
    <mergeCell ref="DB8:DF8"/>
    <mergeCell ref="DG8:DK8"/>
    <mergeCell ref="B8:P8"/>
    <mergeCell ref="Q8:U8"/>
    <mergeCell ref="V8:Z8"/>
    <mergeCell ref="AA8:AE8"/>
    <mergeCell ref="AF8:AJ8"/>
    <mergeCell ref="AK8:AO8"/>
    <mergeCell ref="AP8:AT8"/>
    <mergeCell ref="AU8:AY8"/>
    <mergeCell ref="BS8:CG8"/>
    <mergeCell ref="CR7:CV7"/>
    <mergeCell ref="CW7:DA7"/>
    <mergeCell ref="DB7:DF7"/>
    <mergeCell ref="DG7:DK7"/>
    <mergeCell ref="DL7:DP7"/>
    <mergeCell ref="DQ7:DU7"/>
    <mergeCell ref="AK7:AO7"/>
    <mergeCell ref="AP7:AT7"/>
    <mergeCell ref="AU7:AY7"/>
    <mergeCell ref="BS7:CG7"/>
    <mergeCell ref="CH7:CL7"/>
    <mergeCell ref="CM7:CQ7"/>
    <mergeCell ref="DB5:DF6"/>
    <mergeCell ref="DG5:DK6"/>
    <mergeCell ref="DL5:DP6"/>
    <mergeCell ref="DQ5:DU6"/>
    <mergeCell ref="DV5:DZ6"/>
    <mergeCell ref="B7:P7"/>
    <mergeCell ref="Q7:U7"/>
    <mergeCell ref="V7:Z7"/>
    <mergeCell ref="AA7:AE7"/>
    <mergeCell ref="AF7:AJ7"/>
    <mergeCell ref="AU5:AY6"/>
    <mergeCell ref="BQ5:CG6"/>
    <mergeCell ref="CH5:CL6"/>
    <mergeCell ref="CM5:CQ6"/>
    <mergeCell ref="CR5:CV6"/>
    <mergeCell ref="CW5:DA6"/>
    <mergeCell ref="DJ2:DO2"/>
    <mergeCell ref="DQ2:DZ2"/>
    <mergeCell ref="A4:AY4"/>
    <mergeCell ref="A5:P6"/>
    <mergeCell ref="Q5:U6"/>
    <mergeCell ref="V5:Z6"/>
    <mergeCell ref="AA5:AE6"/>
    <mergeCell ref="AF5:AJ6"/>
    <mergeCell ref="AK5:AO6"/>
    <mergeCell ref="AP5:AT6"/>
    <mergeCell ref="DV7:DZ7"/>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Q105"/>
  <sheetViews>
    <sheetView showGridLines="0" view="pageBreakPreview" zoomScaleNormal="85" zoomScaleSheetLayoutView="100" workbookViewId="0"/>
  </sheetViews>
  <sheetFormatPr defaultColWidth="0" defaultRowHeight="13.5" customHeight="1" zeroHeight="1"/>
  <cols>
    <col min="1" max="120" width="2.75" style="293" customWidth="1"/>
    <col min="121" max="121" width="0" style="292" hidden="1" customWidth="1"/>
    <col min="122" max="16384" width="9" style="292" hidden="1"/>
  </cols>
  <sheetData>
    <row r="1" spans="1:120">
      <c r="A1" s="292"/>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c r="AI1" s="292"/>
      <c r="AJ1" s="292"/>
      <c r="AK1" s="292"/>
      <c r="AL1" s="292"/>
      <c r="AM1" s="292"/>
      <c r="AN1" s="292"/>
      <c r="AO1" s="292"/>
      <c r="AP1" s="292"/>
      <c r="AQ1" s="292"/>
      <c r="AR1" s="292"/>
      <c r="AS1" s="292"/>
      <c r="AT1" s="292"/>
      <c r="AU1" s="292"/>
      <c r="AV1" s="292"/>
      <c r="AW1" s="292"/>
      <c r="AX1" s="292"/>
      <c r="AY1" s="292"/>
      <c r="AZ1" s="292"/>
      <c r="BA1" s="292"/>
      <c r="BB1" s="292"/>
      <c r="BC1" s="292"/>
      <c r="BD1" s="292"/>
      <c r="BE1" s="292"/>
      <c r="BF1" s="292"/>
      <c r="BG1" s="292"/>
      <c r="BH1" s="292"/>
      <c r="BI1" s="292"/>
      <c r="BJ1" s="292"/>
      <c r="BK1" s="292"/>
      <c r="BL1" s="292"/>
      <c r="BM1" s="292"/>
      <c r="BN1" s="292"/>
      <c r="BO1" s="292"/>
      <c r="BP1" s="292"/>
      <c r="BQ1" s="292"/>
      <c r="BR1" s="292"/>
      <c r="BS1" s="292"/>
      <c r="BT1" s="292"/>
      <c r="BU1" s="292"/>
      <c r="BV1" s="292"/>
      <c r="BW1" s="292"/>
      <c r="BX1" s="292"/>
      <c r="BY1" s="292"/>
      <c r="BZ1" s="292"/>
      <c r="CA1" s="292"/>
      <c r="CB1" s="292"/>
      <c r="CC1" s="292"/>
      <c r="CD1" s="292"/>
      <c r="CE1" s="292"/>
      <c r="CF1" s="292"/>
      <c r="CG1" s="292"/>
      <c r="CH1" s="292"/>
      <c r="CI1" s="292"/>
      <c r="CJ1" s="292"/>
      <c r="CK1" s="292"/>
      <c r="CL1" s="292"/>
      <c r="CM1" s="292"/>
      <c r="CN1" s="292"/>
      <c r="CO1" s="292"/>
      <c r="CP1" s="292"/>
      <c r="CQ1" s="292"/>
      <c r="CR1" s="292"/>
      <c r="CS1" s="292"/>
      <c r="CT1" s="292"/>
      <c r="CU1" s="292"/>
      <c r="CV1" s="292"/>
      <c r="CW1" s="292"/>
      <c r="CX1" s="292"/>
      <c r="CY1" s="292"/>
      <c r="CZ1" s="292"/>
      <c r="DA1" s="292"/>
      <c r="DB1" s="292"/>
      <c r="DC1" s="292"/>
      <c r="DD1" s="292"/>
      <c r="DE1" s="292"/>
      <c r="DF1" s="292"/>
      <c r="DG1" s="292"/>
      <c r="DH1" s="292"/>
      <c r="DI1" s="292"/>
      <c r="DJ1" s="292"/>
      <c r="DK1" s="292"/>
      <c r="DL1" s="292"/>
      <c r="DM1" s="292"/>
      <c r="DN1" s="292"/>
      <c r="DO1" s="292"/>
      <c r="DP1" s="292"/>
    </row>
    <row r="2" spans="1:120"/>
    <row r="3" spans="1:120"/>
    <row r="4" spans="1:120"/>
    <row r="5" spans="1:120"/>
    <row r="6" spans="1:120"/>
    <row r="7" spans="1:120"/>
    <row r="8" spans="1:120"/>
    <row r="9" spans="1:120"/>
    <row r="10" spans="1:120"/>
    <row r="11" spans="1:120"/>
    <row r="12" spans="1:120"/>
    <row r="13" spans="1:120"/>
    <row r="14" spans="1:120"/>
    <row r="15" spans="1:120"/>
    <row r="16" spans="1:120">
      <c r="DP16" s="292"/>
    </row>
    <row r="17" spans="119:120">
      <c r="DP17" s="292"/>
    </row>
    <row r="18" spans="119:120"/>
    <row r="19" spans="119:120"/>
    <row r="20" spans="119:120">
      <c r="DO20" s="292"/>
      <c r="DP20" s="292"/>
    </row>
    <row r="21" spans="119:120">
      <c r="DP21" s="292"/>
    </row>
    <row r="22" spans="119:120"/>
    <row r="23" spans="119:120">
      <c r="DO23" s="292"/>
      <c r="DP23" s="292"/>
    </row>
    <row r="24" spans="119:120">
      <c r="DP24" s="292"/>
    </row>
    <row r="25" spans="119:120">
      <c r="DP25" s="292"/>
    </row>
    <row r="26" spans="119:120">
      <c r="DO26" s="292"/>
      <c r="DP26" s="292"/>
    </row>
    <row r="27" spans="119:120"/>
    <row r="28" spans="119:120">
      <c r="DO28" s="292"/>
      <c r="DP28" s="292"/>
    </row>
    <row r="29" spans="119:120">
      <c r="DP29" s="292"/>
    </row>
    <row r="30" spans="119:120"/>
    <row r="31" spans="119:120">
      <c r="DO31" s="292"/>
      <c r="DP31" s="292"/>
    </row>
    <row r="32" spans="119:120"/>
    <row r="33" spans="98:120">
      <c r="DO33" s="292"/>
      <c r="DP33" s="292"/>
    </row>
    <row r="34" spans="98:120">
      <c r="DM34" s="292"/>
    </row>
    <row r="35" spans="98:120">
      <c r="CT35" s="292"/>
      <c r="CU35" s="292"/>
      <c r="CV35" s="292"/>
      <c r="CY35" s="292"/>
      <c r="CZ35" s="292"/>
      <c r="DA35" s="292"/>
      <c r="DD35" s="292"/>
      <c r="DE35" s="292"/>
      <c r="DF35" s="292"/>
      <c r="DI35" s="292"/>
      <c r="DJ35" s="292"/>
      <c r="DK35" s="292"/>
      <c r="DM35" s="292"/>
      <c r="DN35" s="292"/>
      <c r="DO35" s="292"/>
      <c r="DP35" s="292"/>
    </row>
    <row r="36" spans="98:120"/>
    <row r="37" spans="98:120">
      <c r="CW37" s="292"/>
      <c r="DB37" s="292"/>
      <c r="DG37" s="292"/>
      <c r="DL37" s="292"/>
      <c r="DP37" s="292"/>
    </row>
    <row r="38" spans="98:120">
      <c r="CT38" s="292"/>
      <c r="CU38" s="292"/>
      <c r="CV38" s="292"/>
      <c r="CW38" s="292"/>
      <c r="CY38" s="292"/>
      <c r="CZ38" s="292"/>
      <c r="DA38" s="292"/>
      <c r="DB38" s="292"/>
      <c r="DD38" s="292"/>
      <c r="DE38" s="292"/>
      <c r="DF38" s="292"/>
      <c r="DG38" s="292"/>
      <c r="DI38" s="292"/>
      <c r="DJ38" s="292"/>
      <c r="DK38" s="292"/>
      <c r="DL38" s="292"/>
      <c r="DN38" s="292"/>
      <c r="DO38" s="292"/>
      <c r="DP38" s="292"/>
    </row>
    <row r="39" spans="98:120"/>
    <row r="40" spans="98:120"/>
    <row r="41" spans="98:120"/>
    <row r="42" spans="98:120"/>
    <row r="43" spans="98:120"/>
    <row r="44" spans="98:120"/>
    <row r="45" spans="98:120"/>
    <row r="46" spans="98:120"/>
    <row r="47" spans="98:120"/>
    <row r="48" spans="98:120"/>
    <row r="49" spans="22:120">
      <c r="DN49" s="292"/>
      <c r="DO49" s="292"/>
      <c r="DP49" s="292"/>
    </row>
    <row r="50" spans="22:120"/>
    <row r="51" spans="22:120"/>
    <row r="52" spans="22:120"/>
    <row r="53" spans="22:120"/>
    <row r="54" spans="22:120"/>
    <row r="55" spans="22:120"/>
    <row r="56" spans="22:120"/>
    <row r="57" spans="22:120"/>
    <row r="58" spans="22:120"/>
    <row r="59" spans="22:120"/>
    <row r="60" spans="22:120"/>
    <row r="61" spans="22:120"/>
    <row r="62" spans="22:120"/>
    <row r="63" spans="22:120">
      <c r="W63" s="292"/>
      <c r="CS63" s="292"/>
      <c r="CX63" s="292"/>
      <c r="DC63" s="292"/>
      <c r="DH63" s="292"/>
    </row>
    <row r="64" spans="22:120">
      <c r="V64" s="292"/>
    </row>
    <row r="65" spans="15:120">
      <c r="X65" s="292"/>
      <c r="Z65" s="292"/>
      <c r="AA65" s="292"/>
      <c r="AB65" s="292"/>
      <c r="AC65" s="292"/>
      <c r="AD65" s="292"/>
      <c r="AE65" s="292"/>
      <c r="AF65" s="292"/>
      <c r="AG65" s="292"/>
      <c r="AH65" s="292"/>
      <c r="AI65" s="292"/>
      <c r="AJ65" s="292"/>
      <c r="AK65" s="292"/>
      <c r="AL65" s="292"/>
      <c r="AM65" s="292"/>
      <c r="AN65" s="292"/>
      <c r="AO65" s="292"/>
      <c r="AP65" s="292"/>
      <c r="AQ65" s="292"/>
      <c r="AR65" s="292"/>
      <c r="AS65" s="292"/>
      <c r="AT65" s="292"/>
      <c r="AU65" s="292"/>
      <c r="AV65" s="292"/>
      <c r="AW65" s="292"/>
      <c r="AX65" s="292"/>
      <c r="AY65" s="292"/>
      <c r="AZ65" s="292"/>
      <c r="BA65" s="292"/>
      <c r="BB65" s="292"/>
      <c r="BC65" s="292"/>
      <c r="BD65" s="292"/>
      <c r="BE65" s="292"/>
      <c r="BF65" s="292"/>
      <c r="BG65" s="292"/>
      <c r="BH65" s="292"/>
      <c r="BI65" s="292"/>
      <c r="BJ65" s="292"/>
      <c r="BK65" s="292"/>
      <c r="BL65" s="292"/>
      <c r="BM65" s="292"/>
      <c r="BN65" s="292"/>
      <c r="BO65" s="292"/>
      <c r="BP65" s="292"/>
      <c r="BQ65" s="292"/>
      <c r="BR65" s="292"/>
      <c r="BS65" s="292"/>
      <c r="BT65" s="292"/>
      <c r="BU65" s="292"/>
      <c r="BV65" s="292"/>
      <c r="BW65" s="292"/>
      <c r="BX65" s="292"/>
      <c r="BY65" s="292"/>
      <c r="BZ65" s="292"/>
      <c r="CA65" s="292"/>
      <c r="CB65" s="292"/>
      <c r="CC65" s="292"/>
      <c r="CD65" s="292"/>
      <c r="CE65" s="292"/>
      <c r="CF65" s="292"/>
      <c r="CG65" s="292"/>
      <c r="CH65" s="292"/>
      <c r="CI65" s="292"/>
      <c r="CJ65" s="292"/>
      <c r="CK65" s="292"/>
      <c r="CL65" s="292"/>
      <c r="CM65" s="292"/>
      <c r="CN65" s="292"/>
      <c r="CO65" s="292"/>
      <c r="CP65" s="292"/>
      <c r="CQ65" s="292"/>
      <c r="CR65" s="292"/>
      <c r="CU65" s="292"/>
      <c r="CZ65" s="292"/>
      <c r="DE65" s="292"/>
      <c r="DJ65" s="292"/>
    </row>
    <row r="66" spans="15:120">
      <c r="Q66" s="292"/>
      <c r="S66" s="292"/>
      <c r="U66" s="292"/>
      <c r="DM66" s="292"/>
    </row>
    <row r="67" spans="15:120">
      <c r="O67" s="292"/>
      <c r="P67" s="292"/>
      <c r="R67" s="292"/>
      <c r="T67" s="292"/>
      <c r="Y67" s="292"/>
      <c r="CT67" s="292"/>
      <c r="CV67" s="292"/>
      <c r="CW67" s="292"/>
      <c r="CY67" s="292"/>
      <c r="DA67" s="292"/>
      <c r="DB67" s="292"/>
      <c r="DD67" s="292"/>
      <c r="DF67" s="292"/>
      <c r="DG67" s="292"/>
      <c r="DI67" s="292"/>
      <c r="DK67" s="292"/>
      <c r="DL67" s="292"/>
      <c r="DN67" s="292"/>
      <c r="DO67" s="292"/>
      <c r="DP67" s="292"/>
    </row>
    <row r="68" spans="15:120"/>
    <row r="69" spans="15:120"/>
    <row r="70" spans="15:120"/>
    <row r="71" spans="15:120"/>
    <row r="72" spans="15:120">
      <c r="DP72" s="292"/>
    </row>
    <row r="73" spans="15:120">
      <c r="DP73" s="292"/>
    </row>
    <row r="74" spans="15:120"/>
    <row r="75" spans="15:120"/>
    <row r="76" spans="15:120"/>
    <row r="77" spans="15:120"/>
    <row r="78" spans="15:120"/>
    <row r="79" spans="15:120"/>
    <row r="80" spans="15:120"/>
    <row r="81" spans="97:112"/>
    <row r="82" spans="97:112"/>
    <row r="83" spans="97:112"/>
    <row r="84" spans="97:112"/>
    <row r="85" spans="97:112"/>
    <row r="86" spans="97:112"/>
    <row r="87" spans="97:112"/>
    <row r="88" spans="97:112"/>
    <row r="89" spans="97:112"/>
    <row r="90" spans="97:112"/>
    <row r="91" spans="97:112"/>
    <row r="92" spans="97:112"/>
    <row r="93" spans="97:112"/>
    <row r="94" spans="97:112"/>
    <row r="95" spans="97:112"/>
    <row r="96" spans="97:112">
      <c r="CS96" s="292"/>
      <c r="CX96" s="292"/>
      <c r="DC96" s="292"/>
      <c r="DH96" s="292"/>
    </row>
    <row r="97" spans="24:120">
      <c r="CS97" s="292"/>
      <c r="CX97" s="292"/>
      <c r="DC97" s="292"/>
      <c r="DH97" s="292"/>
      <c r="DP97" s="293" t="s">
        <v>499</v>
      </c>
    </row>
    <row r="98" spans="24:120" hidden="1">
      <c r="CS98" s="292"/>
      <c r="CX98" s="292"/>
      <c r="DC98" s="292"/>
      <c r="DH98" s="292"/>
    </row>
    <row r="99" spans="24:120" hidden="1">
      <c r="CS99" s="292"/>
      <c r="CX99" s="292"/>
      <c r="DC99" s="292"/>
      <c r="DH99" s="292"/>
    </row>
    <row r="101" spans="24:120" ht="12" hidden="1" customHeight="1">
      <c r="X101" s="292"/>
      <c r="Y101" s="292"/>
      <c r="Z101" s="292"/>
      <c r="AA101" s="292"/>
      <c r="AB101" s="292"/>
      <c r="AC101" s="292"/>
      <c r="AD101" s="292"/>
      <c r="AE101" s="292"/>
      <c r="AF101" s="292"/>
      <c r="AG101" s="292"/>
      <c r="AH101" s="292"/>
      <c r="AI101" s="292"/>
      <c r="AJ101" s="292"/>
      <c r="AK101" s="292"/>
      <c r="AL101" s="292"/>
      <c r="AM101" s="292"/>
      <c r="AN101" s="292"/>
      <c r="AO101" s="292"/>
      <c r="AP101" s="292"/>
      <c r="AQ101" s="292"/>
      <c r="AR101" s="292"/>
      <c r="AS101" s="292"/>
      <c r="AT101" s="292"/>
      <c r="AU101" s="292"/>
      <c r="AV101" s="292"/>
      <c r="AW101" s="292"/>
      <c r="AX101" s="292"/>
      <c r="AY101" s="292"/>
      <c r="AZ101" s="292"/>
      <c r="BA101" s="292"/>
      <c r="BB101" s="292"/>
      <c r="BC101" s="292"/>
      <c r="BD101" s="292"/>
      <c r="BE101" s="292"/>
      <c r="BF101" s="292"/>
      <c r="BG101" s="292"/>
      <c r="BH101" s="292"/>
      <c r="BI101" s="292"/>
      <c r="BJ101" s="292"/>
      <c r="BK101" s="292"/>
      <c r="BL101" s="292"/>
      <c r="BM101" s="292"/>
      <c r="BN101" s="292"/>
      <c r="BO101" s="292"/>
      <c r="BP101" s="292"/>
      <c r="BQ101" s="292"/>
      <c r="BR101" s="292"/>
      <c r="BS101" s="292"/>
      <c r="BT101" s="292"/>
      <c r="BU101" s="292"/>
      <c r="BV101" s="292"/>
      <c r="BW101" s="292"/>
      <c r="BX101" s="292"/>
      <c r="BY101" s="292"/>
      <c r="BZ101" s="292"/>
      <c r="CA101" s="292"/>
      <c r="CB101" s="292"/>
      <c r="CC101" s="292"/>
      <c r="CD101" s="292"/>
      <c r="CE101" s="292"/>
      <c r="CF101" s="292"/>
      <c r="CG101" s="292"/>
      <c r="CH101" s="292"/>
      <c r="CI101" s="292"/>
      <c r="CJ101" s="292"/>
      <c r="CK101" s="292"/>
      <c r="CL101" s="292"/>
      <c r="CM101" s="292"/>
      <c r="CN101" s="292"/>
      <c r="CO101" s="292"/>
      <c r="CP101" s="292"/>
      <c r="CQ101" s="292"/>
      <c r="CR101" s="292"/>
      <c r="CU101" s="292"/>
      <c r="CZ101" s="292"/>
      <c r="DE101" s="292"/>
      <c r="DJ101" s="292"/>
    </row>
    <row r="102" spans="24:120" ht="1.5" hidden="1" customHeight="1">
      <c r="CU102" s="292"/>
      <c r="CZ102" s="292"/>
      <c r="DE102" s="292"/>
      <c r="DJ102" s="292"/>
      <c r="DM102" s="292"/>
    </row>
    <row r="103" spans="24:120" hidden="1">
      <c r="CT103" s="292"/>
      <c r="CV103" s="292"/>
      <c r="CW103" s="292"/>
      <c r="CY103" s="292"/>
      <c r="DA103" s="292"/>
      <c r="DB103" s="292"/>
      <c r="DD103" s="292"/>
      <c r="DF103" s="292"/>
      <c r="DG103" s="292"/>
      <c r="DI103" s="292"/>
      <c r="DK103" s="292"/>
      <c r="DL103" s="292"/>
      <c r="DM103" s="292"/>
      <c r="DN103" s="292"/>
      <c r="DO103" s="292"/>
      <c r="DP103" s="292"/>
    </row>
    <row r="104" spans="24:120" hidden="1">
      <c r="CV104" s="292"/>
      <c r="CW104" s="292"/>
      <c r="DA104" s="292"/>
      <c r="DB104" s="292"/>
      <c r="DF104" s="292"/>
      <c r="DG104" s="292"/>
      <c r="DK104" s="292"/>
      <c r="DL104" s="292"/>
      <c r="DN104" s="292"/>
      <c r="DO104" s="292"/>
      <c r="DP104" s="292"/>
    </row>
    <row r="105" spans="24:120" ht="12.75" hidden="1" customHeight="1"/>
  </sheetData>
  <sheetProtection algorithmName="SHA-512" hashValue="BS/fUt5HrUIeQZRg5Ell2D8QIqcjjs7Zm1rb4SUSeNQvA5xIY/zwzyjDg1rlZmdCgY2s499gSlFcn8zXKVkD4A==" saltValue="5Z8yiJgKNhEW1GStlKsheA=="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L89"/>
  <sheetViews>
    <sheetView showGridLines="0" zoomScaleNormal="100" zoomScaleSheetLayoutView="55" workbookViewId="0"/>
  </sheetViews>
  <sheetFormatPr defaultColWidth="0" defaultRowHeight="13.5" customHeight="1" zeroHeight="1"/>
  <cols>
    <col min="1" max="116" width="2.625" style="293" customWidth="1"/>
    <col min="117" max="16384" width="9" style="292" hidden="1"/>
  </cols>
  <sheetData>
    <row r="1" spans="2:116">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c r="AI1" s="292"/>
      <c r="AJ1" s="292"/>
      <c r="AK1" s="292"/>
      <c r="AL1" s="292"/>
      <c r="AM1" s="292"/>
      <c r="AN1" s="292"/>
      <c r="AO1" s="292"/>
      <c r="AP1" s="292"/>
      <c r="AQ1" s="292"/>
      <c r="AR1" s="292"/>
      <c r="AS1" s="292"/>
      <c r="AT1" s="292"/>
      <c r="AU1" s="292"/>
      <c r="AV1" s="292"/>
      <c r="AW1" s="292"/>
      <c r="AX1" s="292"/>
      <c r="AY1" s="292"/>
      <c r="AZ1" s="292"/>
      <c r="BA1" s="292"/>
      <c r="BB1" s="292"/>
      <c r="BC1" s="292"/>
      <c r="BD1" s="292"/>
      <c r="BE1" s="292"/>
      <c r="BF1" s="292"/>
      <c r="BG1" s="292"/>
      <c r="BH1" s="292"/>
      <c r="BI1" s="292"/>
      <c r="BJ1" s="292"/>
      <c r="BK1" s="292"/>
      <c r="BL1" s="292"/>
      <c r="BM1" s="292"/>
      <c r="BN1" s="292"/>
      <c r="BO1" s="292"/>
      <c r="BP1" s="292"/>
      <c r="BQ1" s="292"/>
      <c r="BR1" s="292"/>
      <c r="BS1" s="292"/>
      <c r="BT1" s="292"/>
      <c r="BU1" s="292"/>
      <c r="BV1" s="292"/>
      <c r="BW1" s="292"/>
      <c r="BX1" s="292"/>
      <c r="BY1" s="292"/>
      <c r="BZ1" s="292"/>
      <c r="CA1" s="292"/>
      <c r="CB1" s="292"/>
      <c r="CC1" s="292"/>
      <c r="CD1" s="292"/>
      <c r="CE1" s="292"/>
      <c r="CF1" s="292"/>
      <c r="CG1" s="292"/>
      <c r="CH1" s="292"/>
      <c r="CI1" s="292"/>
      <c r="CJ1" s="292"/>
      <c r="CK1" s="292"/>
      <c r="CL1" s="292"/>
      <c r="CM1" s="292"/>
      <c r="CN1" s="292"/>
      <c r="CO1" s="292"/>
      <c r="CP1" s="292"/>
      <c r="CQ1" s="292"/>
      <c r="CR1" s="292"/>
      <c r="CS1" s="292"/>
      <c r="CT1" s="292"/>
      <c r="CU1" s="292"/>
      <c r="CV1" s="292"/>
      <c r="CW1" s="292"/>
      <c r="CX1" s="292"/>
      <c r="CY1" s="292"/>
      <c r="CZ1" s="292"/>
      <c r="DA1" s="292"/>
      <c r="DB1" s="292"/>
      <c r="DC1" s="292"/>
      <c r="DD1" s="292"/>
      <c r="DE1" s="292"/>
      <c r="DF1" s="292"/>
      <c r="DG1" s="292"/>
      <c r="DH1" s="292"/>
      <c r="DI1" s="292"/>
      <c r="DJ1" s="292"/>
      <c r="DK1" s="292"/>
      <c r="DL1" s="292"/>
    </row>
    <row r="2" spans="2:116"/>
    <row r="3" spans="2:116"/>
    <row r="4" spans="2:116">
      <c r="R4" s="292"/>
      <c r="S4" s="292"/>
      <c r="T4" s="292"/>
      <c r="U4" s="292"/>
      <c r="V4" s="292"/>
      <c r="W4" s="292"/>
      <c r="X4" s="292"/>
      <c r="Y4" s="292"/>
      <c r="Z4" s="292"/>
      <c r="AA4" s="292"/>
      <c r="AB4" s="292"/>
      <c r="AC4" s="292"/>
      <c r="AD4" s="292"/>
      <c r="AE4" s="292"/>
      <c r="AF4" s="292"/>
      <c r="AG4" s="292"/>
      <c r="AH4" s="292"/>
      <c r="AI4" s="292"/>
      <c r="AJ4" s="292"/>
      <c r="AK4" s="292"/>
      <c r="AL4" s="292"/>
      <c r="AM4" s="292"/>
      <c r="AN4" s="292"/>
      <c r="AO4" s="292"/>
      <c r="AP4" s="292"/>
      <c r="AQ4" s="292"/>
      <c r="AR4" s="292"/>
      <c r="AS4" s="292"/>
      <c r="AT4" s="292"/>
      <c r="AU4" s="292"/>
      <c r="AV4" s="292"/>
      <c r="AW4" s="292"/>
      <c r="AX4" s="292"/>
      <c r="AY4" s="292"/>
      <c r="AZ4" s="292"/>
      <c r="BA4" s="292"/>
      <c r="BB4" s="292"/>
      <c r="BC4" s="292"/>
      <c r="BD4" s="292"/>
      <c r="BE4" s="292"/>
      <c r="BF4" s="292"/>
      <c r="BG4" s="292"/>
      <c r="BH4" s="292"/>
      <c r="BI4" s="292"/>
      <c r="BJ4" s="292"/>
      <c r="BK4" s="292"/>
      <c r="BL4" s="292"/>
      <c r="BM4" s="292"/>
      <c r="BN4" s="292"/>
      <c r="BO4" s="292"/>
      <c r="BP4" s="292"/>
      <c r="BQ4" s="292"/>
      <c r="BR4" s="292"/>
      <c r="BS4" s="292"/>
      <c r="BT4" s="292"/>
      <c r="BU4" s="292"/>
      <c r="BV4" s="292"/>
      <c r="BW4" s="292"/>
      <c r="BX4" s="292"/>
      <c r="BY4" s="292"/>
      <c r="BZ4" s="292"/>
      <c r="CA4" s="292"/>
      <c r="CB4" s="292"/>
      <c r="CC4" s="292"/>
      <c r="CD4" s="292"/>
      <c r="CE4" s="292"/>
      <c r="CF4" s="292"/>
      <c r="CG4" s="292"/>
      <c r="CH4" s="292"/>
      <c r="CI4" s="292"/>
      <c r="CJ4" s="292"/>
      <c r="CK4" s="292"/>
      <c r="CL4" s="292"/>
      <c r="CM4" s="292"/>
      <c r="CN4" s="292"/>
      <c r="CO4" s="292"/>
      <c r="CP4" s="292"/>
      <c r="CQ4" s="292"/>
      <c r="CR4" s="292"/>
      <c r="CS4" s="292"/>
      <c r="CT4" s="292"/>
      <c r="CU4" s="292"/>
      <c r="CV4" s="292"/>
      <c r="CW4" s="292"/>
      <c r="CX4" s="292"/>
      <c r="CY4" s="292"/>
      <c r="CZ4" s="292"/>
      <c r="DA4" s="292"/>
      <c r="DB4" s="292"/>
      <c r="DC4" s="292"/>
      <c r="DD4" s="292"/>
      <c r="DE4" s="292"/>
      <c r="DF4" s="292"/>
      <c r="DG4" s="292"/>
      <c r="DH4" s="292"/>
      <c r="DI4" s="292"/>
      <c r="DJ4" s="292"/>
      <c r="DK4" s="292"/>
      <c r="DL4" s="292"/>
    </row>
    <row r="5" spans="2:116">
      <c r="R5" s="292"/>
      <c r="S5" s="292"/>
      <c r="T5" s="292"/>
      <c r="U5" s="292"/>
      <c r="V5" s="292"/>
      <c r="W5" s="292"/>
      <c r="X5" s="292"/>
      <c r="Y5" s="292"/>
      <c r="Z5" s="292"/>
      <c r="AA5" s="292"/>
      <c r="AB5" s="292"/>
      <c r="AC5" s="292"/>
      <c r="AD5" s="292"/>
      <c r="AE5" s="292"/>
      <c r="AF5" s="292"/>
      <c r="AG5" s="292"/>
      <c r="AH5" s="292"/>
      <c r="AI5" s="292"/>
      <c r="AJ5" s="292"/>
      <c r="AK5" s="292"/>
      <c r="AL5" s="292"/>
      <c r="AM5" s="292"/>
      <c r="AN5" s="292"/>
      <c r="AO5" s="292"/>
      <c r="AP5" s="292"/>
      <c r="AQ5" s="292"/>
      <c r="AR5" s="292"/>
      <c r="AS5" s="292"/>
      <c r="AT5" s="292"/>
      <c r="AU5" s="292"/>
      <c r="AV5" s="292"/>
      <c r="AW5" s="292"/>
      <c r="AX5" s="292"/>
      <c r="AY5" s="292"/>
      <c r="AZ5" s="292"/>
      <c r="BA5" s="292"/>
      <c r="BB5" s="292"/>
      <c r="BC5" s="292"/>
      <c r="BD5" s="292"/>
      <c r="BE5" s="292"/>
      <c r="BF5" s="292"/>
      <c r="BG5" s="292"/>
      <c r="BH5" s="292"/>
      <c r="BI5" s="292"/>
      <c r="BJ5" s="292"/>
      <c r="BK5" s="292"/>
      <c r="BL5" s="292"/>
      <c r="BM5" s="292"/>
      <c r="BN5" s="292"/>
      <c r="BO5" s="292"/>
      <c r="BP5" s="292"/>
      <c r="BQ5" s="292"/>
      <c r="BR5" s="292"/>
      <c r="BS5" s="292"/>
      <c r="BT5" s="292"/>
      <c r="BU5" s="292"/>
      <c r="BV5" s="292"/>
      <c r="BW5" s="292"/>
      <c r="BX5" s="292"/>
      <c r="BY5" s="292"/>
      <c r="BZ5" s="292"/>
      <c r="CA5" s="292"/>
      <c r="CB5" s="292"/>
      <c r="CC5" s="292"/>
      <c r="CD5" s="292"/>
      <c r="CE5" s="292"/>
      <c r="CF5" s="292"/>
      <c r="CG5" s="292"/>
      <c r="CH5" s="292"/>
      <c r="CI5" s="292"/>
      <c r="CJ5" s="292"/>
      <c r="CK5" s="292"/>
      <c r="CL5" s="292"/>
      <c r="CM5" s="292"/>
      <c r="CN5" s="292"/>
      <c r="CO5" s="292"/>
      <c r="CP5" s="292"/>
      <c r="CQ5" s="292"/>
      <c r="CR5" s="292"/>
      <c r="CS5" s="292"/>
      <c r="CT5" s="292"/>
      <c r="CU5" s="292"/>
      <c r="CV5" s="292"/>
      <c r="CW5" s="292"/>
      <c r="CX5" s="292"/>
      <c r="CY5" s="292"/>
      <c r="CZ5" s="292"/>
      <c r="DA5" s="292"/>
      <c r="DB5" s="292"/>
      <c r="DC5" s="292"/>
      <c r="DD5" s="292"/>
      <c r="DE5" s="292"/>
      <c r="DF5" s="292"/>
      <c r="DG5" s="292"/>
      <c r="DH5" s="292"/>
      <c r="DI5" s="292"/>
      <c r="DJ5" s="292"/>
      <c r="DK5" s="292"/>
      <c r="DL5" s="292"/>
    </row>
    <row r="6" spans="2:116"/>
    <row r="7" spans="2:116"/>
    <row r="8" spans="2:116"/>
    <row r="9" spans="2:116"/>
    <row r="10" spans="2:116"/>
    <row r="11" spans="2:116"/>
    <row r="12" spans="2:116"/>
    <row r="13" spans="2:116"/>
    <row r="14" spans="2:116"/>
    <row r="15" spans="2:116"/>
    <row r="16" spans="2:116"/>
    <row r="17" spans="9:116"/>
    <row r="18" spans="9:116">
      <c r="I18" s="292"/>
      <c r="J18" s="292"/>
      <c r="K18" s="292"/>
      <c r="L18" s="292"/>
      <c r="M18" s="292"/>
      <c r="N18" s="292"/>
      <c r="O18" s="292"/>
      <c r="P18" s="292"/>
      <c r="Q18" s="292"/>
      <c r="R18" s="292"/>
      <c r="S18" s="292"/>
      <c r="T18" s="292"/>
      <c r="U18" s="292"/>
      <c r="V18" s="292"/>
      <c r="W18" s="292"/>
      <c r="X18" s="292"/>
      <c r="Y18" s="292"/>
      <c r="Z18" s="292"/>
      <c r="AA18" s="292"/>
      <c r="AB18" s="292"/>
      <c r="AC18" s="292"/>
      <c r="AD18" s="292"/>
      <c r="AE18" s="292"/>
      <c r="AF18" s="292"/>
      <c r="AG18" s="292"/>
      <c r="AH18" s="292"/>
      <c r="AI18" s="292"/>
      <c r="AJ18" s="292"/>
      <c r="AK18" s="292"/>
      <c r="AL18" s="292"/>
      <c r="AM18" s="292"/>
      <c r="AN18" s="292"/>
      <c r="AO18" s="292"/>
      <c r="AP18" s="292"/>
      <c r="AQ18" s="292"/>
      <c r="AR18" s="292"/>
      <c r="AS18" s="292"/>
      <c r="AT18" s="292"/>
      <c r="AU18" s="292"/>
      <c r="AV18" s="292"/>
      <c r="AW18" s="292"/>
      <c r="AX18" s="292"/>
      <c r="AY18" s="292"/>
      <c r="AZ18" s="292"/>
      <c r="BA18" s="292"/>
      <c r="BB18" s="292"/>
      <c r="BC18" s="292"/>
      <c r="BD18" s="292"/>
      <c r="BE18" s="292"/>
      <c r="BF18" s="292"/>
      <c r="BG18" s="292"/>
      <c r="BH18" s="292"/>
      <c r="BI18" s="292"/>
      <c r="BJ18" s="292"/>
      <c r="BK18" s="292"/>
      <c r="BL18" s="292"/>
      <c r="BM18" s="292"/>
      <c r="BN18" s="292"/>
      <c r="BO18" s="292"/>
      <c r="BP18" s="292"/>
      <c r="BQ18" s="292"/>
      <c r="BR18" s="292"/>
      <c r="BS18" s="292"/>
      <c r="BT18" s="292"/>
      <c r="BU18" s="292"/>
      <c r="BV18" s="292"/>
      <c r="BW18" s="292"/>
      <c r="BX18" s="292"/>
      <c r="BY18" s="292"/>
      <c r="BZ18" s="292"/>
      <c r="CA18" s="292"/>
      <c r="CB18" s="292"/>
      <c r="CC18" s="292"/>
      <c r="CD18" s="292"/>
      <c r="CE18" s="292"/>
      <c r="CF18" s="292"/>
      <c r="CG18" s="292"/>
      <c r="CH18" s="292"/>
      <c r="CI18" s="292"/>
      <c r="CJ18" s="292"/>
      <c r="CK18" s="292"/>
      <c r="CL18" s="292"/>
      <c r="CM18" s="292"/>
      <c r="CN18" s="292"/>
      <c r="CO18" s="292"/>
      <c r="CP18" s="292"/>
      <c r="CQ18" s="292"/>
      <c r="CR18" s="292"/>
      <c r="CS18" s="292"/>
      <c r="CT18" s="292"/>
      <c r="CU18" s="292"/>
      <c r="CV18" s="292"/>
      <c r="CW18" s="292"/>
      <c r="CX18" s="292"/>
      <c r="CY18" s="292"/>
      <c r="CZ18" s="292"/>
      <c r="DA18" s="292"/>
      <c r="DB18" s="292"/>
      <c r="DC18" s="292"/>
      <c r="DD18" s="292"/>
      <c r="DE18" s="292"/>
      <c r="DF18" s="292"/>
      <c r="DG18" s="292"/>
      <c r="DH18" s="292"/>
      <c r="DI18" s="292"/>
      <c r="DJ18" s="292"/>
      <c r="DK18" s="292"/>
      <c r="DL18" s="292"/>
    </row>
    <row r="19" spans="9:116"/>
    <row r="20" spans="9:116"/>
    <row r="21" spans="9:116">
      <c r="DL21" s="292"/>
    </row>
    <row r="22" spans="9:116">
      <c r="DI22" s="292"/>
      <c r="DJ22" s="292"/>
      <c r="DK22" s="292"/>
      <c r="DL22" s="292"/>
    </row>
    <row r="23" spans="9:116">
      <c r="CY23" s="292"/>
      <c r="CZ23" s="292"/>
      <c r="DA23" s="292"/>
      <c r="DB23" s="292"/>
      <c r="DC23" s="292"/>
      <c r="DD23" s="292"/>
      <c r="DE23" s="292"/>
      <c r="DF23" s="292"/>
      <c r="DG23" s="292"/>
      <c r="DH23" s="292"/>
      <c r="DI23" s="292"/>
      <c r="DJ23" s="292"/>
      <c r="DK23" s="292"/>
      <c r="DL23" s="292"/>
    </row>
    <row r="24" spans="9:116"/>
    <row r="25" spans="9:116"/>
    <row r="26" spans="9:116"/>
    <row r="27" spans="9:116"/>
    <row r="28" spans="9:116"/>
    <row r="29" spans="9:116"/>
    <row r="30" spans="9:116"/>
    <row r="31" spans="9:116"/>
    <row r="32" spans="9:116"/>
    <row r="33" spans="15:116"/>
    <row r="34" spans="15:116"/>
    <row r="35" spans="15:116">
      <c r="CZ35" s="292"/>
      <c r="DA35" s="292"/>
      <c r="DB35" s="292"/>
      <c r="DC35" s="292"/>
      <c r="DD35" s="292"/>
      <c r="DE35" s="292"/>
      <c r="DF35" s="292"/>
      <c r="DG35" s="292"/>
      <c r="DH35" s="292"/>
      <c r="DI35" s="292"/>
      <c r="DJ35" s="292"/>
      <c r="DK35" s="292"/>
      <c r="DL35" s="292"/>
    </row>
    <row r="36" spans="15:116"/>
    <row r="37" spans="15:116">
      <c r="DL37" s="292"/>
    </row>
    <row r="38" spans="15:116">
      <c r="DI38" s="292"/>
      <c r="DJ38" s="292"/>
      <c r="DK38" s="292"/>
      <c r="DL38" s="292"/>
    </row>
    <row r="39" spans="15:116"/>
    <row r="40" spans="15:116"/>
    <row r="41" spans="15:116"/>
    <row r="42" spans="15:116"/>
    <row r="43" spans="15:116">
      <c r="O43" s="292"/>
      <c r="P43" s="292"/>
      <c r="Q43" s="292"/>
      <c r="R43" s="292"/>
      <c r="S43" s="292"/>
      <c r="T43" s="292"/>
      <c r="U43" s="292"/>
      <c r="V43" s="292"/>
      <c r="W43" s="292"/>
      <c r="X43" s="292"/>
      <c r="Y43" s="292"/>
      <c r="Z43" s="292"/>
      <c r="AA43" s="292"/>
      <c r="AB43" s="292"/>
      <c r="AC43" s="292"/>
      <c r="AD43" s="292"/>
      <c r="AE43" s="292"/>
      <c r="AF43" s="292"/>
      <c r="AG43" s="292"/>
      <c r="AH43" s="292"/>
      <c r="AI43" s="292"/>
      <c r="AJ43" s="292"/>
      <c r="AK43" s="292"/>
      <c r="AL43" s="292"/>
      <c r="AM43" s="292"/>
      <c r="AN43" s="292"/>
      <c r="AO43" s="292"/>
      <c r="AP43" s="292"/>
      <c r="AQ43" s="292"/>
      <c r="AR43" s="292"/>
      <c r="AS43" s="292"/>
      <c r="AT43" s="292"/>
      <c r="AU43" s="292"/>
      <c r="AV43" s="292"/>
      <c r="AW43" s="292"/>
      <c r="AX43" s="292"/>
      <c r="AY43" s="292"/>
      <c r="AZ43" s="292"/>
      <c r="BA43" s="292"/>
      <c r="BB43" s="292"/>
      <c r="BC43" s="292"/>
      <c r="BD43" s="292"/>
      <c r="BE43" s="292"/>
      <c r="BF43" s="292"/>
      <c r="BG43" s="292"/>
      <c r="BH43" s="292"/>
      <c r="BI43" s="292"/>
      <c r="BJ43" s="292"/>
      <c r="BK43" s="292"/>
      <c r="BL43" s="292"/>
      <c r="BM43" s="292"/>
      <c r="BN43" s="292"/>
      <c r="BO43" s="292"/>
      <c r="BP43" s="292"/>
      <c r="BQ43" s="292"/>
      <c r="BR43" s="292"/>
      <c r="BS43" s="292"/>
      <c r="BT43" s="292"/>
      <c r="BU43" s="292"/>
      <c r="BV43" s="292"/>
      <c r="BW43" s="292"/>
      <c r="BX43" s="292"/>
      <c r="BY43" s="292"/>
      <c r="BZ43" s="292"/>
      <c r="CA43" s="292"/>
      <c r="CB43" s="292"/>
      <c r="CC43" s="292"/>
      <c r="CD43" s="292"/>
      <c r="CE43" s="292"/>
      <c r="CF43" s="292"/>
      <c r="CG43" s="292"/>
      <c r="CH43" s="292"/>
      <c r="CI43" s="292"/>
      <c r="CJ43" s="292"/>
      <c r="CK43" s="292"/>
      <c r="CL43" s="292"/>
      <c r="CM43" s="292"/>
      <c r="CN43" s="292"/>
      <c r="CO43" s="292"/>
      <c r="CP43" s="292"/>
      <c r="CQ43" s="292"/>
      <c r="CR43" s="292"/>
      <c r="CS43" s="292"/>
      <c r="CT43" s="292"/>
      <c r="CU43" s="292"/>
      <c r="CV43" s="292"/>
      <c r="CW43" s="292"/>
      <c r="CX43" s="292"/>
      <c r="CY43" s="292"/>
      <c r="CZ43" s="292"/>
      <c r="DA43" s="292"/>
      <c r="DB43" s="292"/>
      <c r="DC43" s="292"/>
      <c r="DD43" s="292"/>
      <c r="DE43" s="292"/>
      <c r="DF43" s="292"/>
      <c r="DG43" s="292"/>
      <c r="DH43" s="292"/>
      <c r="DI43" s="292"/>
      <c r="DJ43" s="292"/>
      <c r="DK43" s="292"/>
      <c r="DL43" s="292"/>
    </row>
    <row r="44" spans="15:116">
      <c r="DL44" s="292"/>
    </row>
    <row r="45" spans="15:116"/>
    <row r="46" spans="15:116">
      <c r="DA46" s="292"/>
      <c r="DB46" s="292"/>
      <c r="DC46" s="292"/>
      <c r="DD46" s="292"/>
      <c r="DE46" s="292"/>
      <c r="DF46" s="292"/>
      <c r="DG46" s="292"/>
      <c r="DH46" s="292"/>
      <c r="DI46" s="292"/>
      <c r="DJ46" s="292"/>
      <c r="DK46" s="292"/>
      <c r="DL46" s="292"/>
    </row>
    <row r="47" spans="15:116"/>
    <row r="48" spans="15:116"/>
    <row r="49" spans="104:116"/>
    <row r="50" spans="104:116">
      <c r="CZ50" s="292"/>
      <c r="DA50" s="292"/>
      <c r="DB50" s="292"/>
      <c r="DC50" s="292"/>
      <c r="DD50" s="292"/>
      <c r="DE50" s="292"/>
      <c r="DF50" s="292"/>
      <c r="DG50" s="292"/>
      <c r="DH50" s="292"/>
      <c r="DI50" s="292"/>
      <c r="DJ50" s="292"/>
      <c r="DK50" s="292"/>
      <c r="DL50" s="292"/>
    </row>
    <row r="51" spans="104:116"/>
    <row r="52" spans="104:116"/>
    <row r="53" spans="104:116">
      <c r="DL53" s="292"/>
    </row>
    <row r="54" spans="104:116"/>
    <row r="55" spans="104:116"/>
    <row r="56" spans="104:116"/>
    <row r="57" spans="104:116"/>
    <row r="58" spans="104:116"/>
    <row r="59" spans="104:116"/>
    <row r="60" spans="104:116"/>
    <row r="61" spans="104:116"/>
    <row r="62" spans="104:116"/>
    <row r="63" spans="104:116"/>
    <row r="64" spans="104:116"/>
    <row r="65" spans="107:116"/>
    <row r="66" spans="107:116"/>
    <row r="67" spans="107:116">
      <c r="DC67" s="292"/>
      <c r="DD67" s="292"/>
      <c r="DE67" s="292"/>
      <c r="DF67" s="292"/>
      <c r="DG67" s="292"/>
      <c r="DH67" s="292"/>
      <c r="DI67" s="292"/>
      <c r="DJ67" s="292"/>
      <c r="DK67" s="292"/>
      <c r="DL67" s="292"/>
    </row>
    <row r="68" spans="107:116"/>
    <row r="69" spans="107:116"/>
    <row r="70" spans="107:116"/>
    <row r="71" spans="107:116"/>
    <row r="72" spans="107:116"/>
    <row r="73" spans="107:116"/>
    <row r="74" spans="107:116"/>
    <row r="75" spans="107:116"/>
    <row r="76" spans="107:116"/>
    <row r="77" spans="107:116"/>
    <row r="78" spans="107:116"/>
    <row r="79" spans="107:116"/>
    <row r="80" spans="107:116"/>
    <row r="81"/>
    <row r="82"/>
    <row r="83"/>
    <row r="84"/>
    <row r="85"/>
    <row r="86"/>
    <row r="87"/>
    <row r="88"/>
    <row r="89"/>
  </sheetData>
  <sheetProtection algorithmName="SHA-512" hashValue="a8V2iZKFwQqCQ6x8HVR2DoJ+h5ENPRWctxkuymtKOu8FoRSolAE7dPteqHJlfP2U6LpPXiiMreqkFLULI/QYyw==" saltValue="uL3rjb3UNX5dJ8IADxjJ5A==" spinCount="100000" sheet="1" objects="1" scenarios="1"/>
  <dataConsolidate/>
  <phoneticPr fontId="2"/>
  <printOptions horizontalCentered="1" verticalCentered="1"/>
  <pageMargins left="0" right="0" top="0" bottom="0" header="0" footer="0"/>
  <pageSetup paperSize="9" scale="48"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73"/>
  <sheetViews>
    <sheetView showGridLines="0" view="pageBreakPreview" workbookViewId="0"/>
  </sheetViews>
  <sheetFormatPr defaultColWidth="0" defaultRowHeight="13.5" customHeight="1" zeroHeight="1"/>
  <cols>
    <col min="1" max="36" width="2.5" style="294" customWidth="1"/>
    <col min="37" max="44" width="17" style="294" customWidth="1"/>
    <col min="45" max="45" width="6.125" style="301" customWidth="1"/>
    <col min="46" max="46" width="3" style="299" customWidth="1"/>
    <col min="47" max="47" width="19.125" style="294" hidden="1" customWidth="1"/>
    <col min="48" max="52" width="12.625" style="294" hidden="1" customWidth="1"/>
    <col min="53" max="16384" width="8.625" style="294" hidden="1"/>
  </cols>
  <sheetData>
    <row r="1" spans="1:46">
      <c r="AS1" s="295"/>
      <c r="AT1" s="295"/>
    </row>
    <row r="2" spans="1:46">
      <c r="AS2" s="295"/>
      <c r="AT2" s="295"/>
    </row>
    <row r="3" spans="1:46">
      <c r="AS3" s="295"/>
      <c r="AT3" s="295"/>
    </row>
    <row r="4" spans="1:46">
      <c r="AS4" s="295"/>
      <c r="AT4" s="295"/>
    </row>
    <row r="5" spans="1:46" ht="17.25">
      <c r="A5" s="296" t="s">
        <v>500</v>
      </c>
      <c r="B5" s="297"/>
      <c r="C5" s="297"/>
      <c r="D5" s="297"/>
      <c r="E5" s="297"/>
      <c r="F5" s="297"/>
      <c r="G5" s="297"/>
      <c r="H5" s="297"/>
      <c r="I5" s="297"/>
      <c r="J5" s="297"/>
      <c r="K5" s="297"/>
      <c r="L5" s="297"/>
      <c r="M5" s="297"/>
      <c r="N5" s="297"/>
      <c r="O5" s="297"/>
      <c r="P5" s="297"/>
      <c r="Q5" s="297"/>
      <c r="R5" s="297"/>
      <c r="S5" s="297"/>
      <c r="T5" s="297"/>
      <c r="U5" s="297"/>
      <c r="V5" s="297"/>
      <c r="W5" s="297"/>
      <c r="X5" s="297"/>
      <c r="Y5" s="297"/>
      <c r="Z5" s="297"/>
      <c r="AA5" s="297"/>
      <c r="AB5" s="297"/>
      <c r="AC5" s="297"/>
      <c r="AD5" s="297"/>
      <c r="AE5" s="297"/>
      <c r="AF5" s="297"/>
      <c r="AG5" s="297"/>
      <c r="AH5" s="297"/>
      <c r="AI5" s="297"/>
      <c r="AJ5" s="297"/>
      <c r="AK5" s="297"/>
      <c r="AL5" s="297"/>
      <c r="AM5" s="297"/>
      <c r="AN5" s="297"/>
      <c r="AO5" s="297"/>
      <c r="AP5" s="297"/>
      <c r="AQ5" s="297"/>
      <c r="AR5" s="297"/>
      <c r="AS5" s="298"/>
    </row>
    <row r="6" spans="1:46">
      <c r="A6" s="299"/>
      <c r="B6" s="295"/>
      <c r="C6" s="295"/>
      <c r="D6" s="295"/>
      <c r="E6" s="295"/>
      <c r="F6" s="295"/>
      <c r="G6" s="295"/>
      <c r="H6" s="295"/>
      <c r="I6" s="295"/>
      <c r="J6" s="295"/>
      <c r="K6" s="295"/>
      <c r="L6" s="295"/>
      <c r="M6" s="295"/>
      <c r="N6" s="295"/>
      <c r="O6" s="295"/>
      <c r="P6" s="295"/>
      <c r="Q6" s="295"/>
      <c r="R6" s="295"/>
      <c r="S6" s="295"/>
      <c r="T6" s="295"/>
      <c r="U6" s="295"/>
      <c r="V6" s="295"/>
      <c r="W6" s="295"/>
      <c r="X6" s="295"/>
      <c r="Y6" s="295"/>
      <c r="Z6" s="295"/>
      <c r="AA6" s="295"/>
      <c r="AB6" s="295"/>
      <c r="AC6" s="295"/>
      <c r="AD6" s="295"/>
      <c r="AE6" s="295"/>
      <c r="AF6" s="295"/>
      <c r="AG6" s="295"/>
      <c r="AH6" s="295"/>
      <c r="AI6" s="295"/>
      <c r="AJ6" s="295"/>
      <c r="AK6" s="300" t="s">
        <v>501</v>
      </c>
      <c r="AL6" s="300"/>
      <c r="AM6" s="300"/>
      <c r="AN6" s="300"/>
      <c r="AO6" s="295"/>
      <c r="AP6" s="295"/>
      <c r="AQ6" s="295"/>
      <c r="AR6" s="295"/>
    </row>
    <row r="7" spans="1:46" ht="13.5" customHeight="1">
      <c r="A7" s="299"/>
      <c r="B7" s="295"/>
      <c r="C7" s="295"/>
      <c r="D7" s="295"/>
      <c r="E7" s="295"/>
      <c r="F7" s="295"/>
      <c r="G7" s="295"/>
      <c r="H7" s="295"/>
      <c r="I7" s="295"/>
      <c r="J7" s="295"/>
      <c r="K7" s="295"/>
      <c r="L7" s="295"/>
      <c r="M7" s="295"/>
      <c r="N7" s="295"/>
      <c r="O7" s="295"/>
      <c r="P7" s="295"/>
      <c r="Q7" s="295"/>
      <c r="R7" s="295"/>
      <c r="S7" s="295"/>
      <c r="T7" s="295"/>
      <c r="U7" s="295"/>
      <c r="V7" s="295"/>
      <c r="W7" s="295"/>
      <c r="X7" s="295"/>
      <c r="Y7" s="295"/>
      <c r="Z7" s="295"/>
      <c r="AA7" s="295"/>
      <c r="AB7" s="295"/>
      <c r="AC7" s="295"/>
      <c r="AD7" s="295"/>
      <c r="AE7" s="295"/>
      <c r="AF7" s="295"/>
      <c r="AG7" s="295"/>
      <c r="AH7" s="295"/>
      <c r="AI7" s="295"/>
      <c r="AJ7" s="295"/>
      <c r="AK7" s="302"/>
      <c r="AL7" s="303"/>
      <c r="AM7" s="303"/>
      <c r="AN7" s="304"/>
      <c r="AO7" s="1213" t="s">
        <v>502</v>
      </c>
      <c r="AP7" s="305"/>
      <c r="AQ7" s="306" t="s">
        <v>503</v>
      </c>
      <c r="AR7" s="307"/>
    </row>
    <row r="8" spans="1:46">
      <c r="A8" s="299"/>
      <c r="B8" s="295"/>
      <c r="C8" s="295"/>
      <c r="D8" s="295"/>
      <c r="E8" s="295"/>
      <c r="F8" s="295"/>
      <c r="G8" s="295"/>
      <c r="H8" s="295"/>
      <c r="I8" s="295"/>
      <c r="J8" s="295"/>
      <c r="K8" s="295"/>
      <c r="L8" s="295"/>
      <c r="M8" s="295"/>
      <c r="N8" s="295"/>
      <c r="O8" s="295"/>
      <c r="P8" s="295"/>
      <c r="Q8" s="295"/>
      <c r="R8" s="295"/>
      <c r="S8" s="295"/>
      <c r="T8" s="295"/>
      <c r="U8" s="295"/>
      <c r="V8" s="295"/>
      <c r="W8" s="295"/>
      <c r="X8" s="295"/>
      <c r="Y8" s="295"/>
      <c r="Z8" s="295"/>
      <c r="AA8" s="295"/>
      <c r="AB8" s="295"/>
      <c r="AC8" s="295"/>
      <c r="AD8" s="295"/>
      <c r="AE8" s="295"/>
      <c r="AF8" s="295"/>
      <c r="AG8" s="295"/>
      <c r="AH8" s="295"/>
      <c r="AI8" s="295"/>
      <c r="AJ8" s="295"/>
      <c r="AK8" s="308"/>
      <c r="AL8" s="309"/>
      <c r="AM8" s="309"/>
      <c r="AN8" s="310"/>
      <c r="AO8" s="1214"/>
      <c r="AP8" s="311" t="s">
        <v>504</v>
      </c>
      <c r="AQ8" s="312" t="s">
        <v>505</v>
      </c>
      <c r="AR8" s="313" t="s">
        <v>506</v>
      </c>
    </row>
    <row r="9" spans="1:46">
      <c r="A9" s="299"/>
      <c r="B9" s="295"/>
      <c r="C9" s="295"/>
      <c r="D9" s="295"/>
      <c r="E9" s="295"/>
      <c r="F9" s="295"/>
      <c r="G9" s="295"/>
      <c r="H9" s="295"/>
      <c r="I9" s="295"/>
      <c r="J9" s="295"/>
      <c r="K9" s="295"/>
      <c r="L9" s="295"/>
      <c r="M9" s="295"/>
      <c r="N9" s="295"/>
      <c r="O9" s="295"/>
      <c r="P9" s="295"/>
      <c r="Q9" s="295"/>
      <c r="R9" s="295"/>
      <c r="S9" s="295"/>
      <c r="T9" s="295"/>
      <c r="U9" s="295"/>
      <c r="V9" s="295"/>
      <c r="W9" s="295"/>
      <c r="X9" s="295"/>
      <c r="Y9" s="295"/>
      <c r="Z9" s="295"/>
      <c r="AA9" s="295"/>
      <c r="AB9" s="295"/>
      <c r="AC9" s="295"/>
      <c r="AD9" s="295"/>
      <c r="AE9" s="295"/>
      <c r="AF9" s="295"/>
      <c r="AG9" s="295"/>
      <c r="AH9" s="295"/>
      <c r="AI9" s="295"/>
      <c r="AJ9" s="295"/>
      <c r="AK9" s="1215" t="s">
        <v>507</v>
      </c>
      <c r="AL9" s="1216"/>
      <c r="AM9" s="1216"/>
      <c r="AN9" s="1217"/>
      <c r="AO9" s="314">
        <v>5052746</v>
      </c>
      <c r="AP9" s="314">
        <v>108423</v>
      </c>
      <c r="AQ9" s="315">
        <v>100177</v>
      </c>
      <c r="AR9" s="316">
        <v>8.1999999999999993</v>
      </c>
    </row>
    <row r="10" spans="1:46" ht="13.5" customHeight="1">
      <c r="A10" s="299"/>
      <c r="B10" s="295"/>
      <c r="C10" s="295"/>
      <c r="D10" s="295"/>
      <c r="E10" s="295"/>
      <c r="F10" s="295"/>
      <c r="G10" s="295"/>
      <c r="H10" s="295"/>
      <c r="I10" s="295"/>
      <c r="J10" s="295"/>
      <c r="K10" s="295"/>
      <c r="L10" s="295"/>
      <c r="M10" s="295"/>
      <c r="N10" s="295"/>
      <c r="O10" s="295"/>
      <c r="P10" s="295"/>
      <c r="Q10" s="295"/>
      <c r="R10" s="295"/>
      <c r="S10" s="295"/>
      <c r="T10" s="295"/>
      <c r="U10" s="295"/>
      <c r="V10" s="295"/>
      <c r="W10" s="295"/>
      <c r="X10" s="295"/>
      <c r="Y10" s="295"/>
      <c r="Z10" s="295"/>
      <c r="AA10" s="295"/>
      <c r="AB10" s="295"/>
      <c r="AC10" s="295"/>
      <c r="AD10" s="295"/>
      <c r="AE10" s="295"/>
      <c r="AF10" s="295"/>
      <c r="AG10" s="295"/>
      <c r="AH10" s="295"/>
      <c r="AI10" s="295"/>
      <c r="AJ10" s="295"/>
      <c r="AK10" s="1215" t="s">
        <v>508</v>
      </c>
      <c r="AL10" s="1216"/>
      <c r="AM10" s="1216"/>
      <c r="AN10" s="1217"/>
      <c r="AO10" s="317">
        <v>915592</v>
      </c>
      <c r="AP10" s="317">
        <v>19647</v>
      </c>
      <c r="AQ10" s="318">
        <v>9943</v>
      </c>
      <c r="AR10" s="319">
        <v>97.6</v>
      </c>
    </row>
    <row r="11" spans="1:46" ht="13.5" customHeight="1">
      <c r="A11" s="299"/>
      <c r="B11" s="295"/>
      <c r="C11" s="295"/>
      <c r="D11" s="295"/>
      <c r="E11" s="295"/>
      <c r="F11" s="295"/>
      <c r="G11" s="295"/>
      <c r="H11" s="295"/>
      <c r="I11" s="295"/>
      <c r="J11" s="295"/>
      <c r="K11" s="295"/>
      <c r="L11" s="295"/>
      <c r="M11" s="295"/>
      <c r="N11" s="295"/>
      <c r="O11" s="295"/>
      <c r="P11" s="295"/>
      <c r="Q11" s="295"/>
      <c r="R11" s="295"/>
      <c r="S11" s="295"/>
      <c r="T11" s="295"/>
      <c r="U11" s="295"/>
      <c r="V11" s="295"/>
      <c r="W11" s="295"/>
      <c r="X11" s="295"/>
      <c r="Y11" s="295"/>
      <c r="Z11" s="295"/>
      <c r="AA11" s="295"/>
      <c r="AB11" s="295"/>
      <c r="AC11" s="295"/>
      <c r="AD11" s="295"/>
      <c r="AE11" s="295"/>
      <c r="AF11" s="295"/>
      <c r="AG11" s="295"/>
      <c r="AH11" s="295"/>
      <c r="AI11" s="295"/>
      <c r="AJ11" s="295"/>
      <c r="AK11" s="1215" t="s">
        <v>509</v>
      </c>
      <c r="AL11" s="1216"/>
      <c r="AM11" s="1216"/>
      <c r="AN11" s="1217"/>
      <c r="AO11" s="317" t="s">
        <v>510</v>
      </c>
      <c r="AP11" s="317" t="s">
        <v>510</v>
      </c>
      <c r="AQ11" s="318">
        <v>1487</v>
      </c>
      <c r="AR11" s="319" t="s">
        <v>510</v>
      </c>
    </row>
    <row r="12" spans="1:46" ht="13.5" customHeight="1">
      <c r="A12" s="299"/>
      <c r="B12" s="295"/>
      <c r="C12" s="295"/>
      <c r="D12" s="295"/>
      <c r="E12" s="295"/>
      <c r="F12" s="295"/>
      <c r="G12" s="295"/>
      <c r="H12" s="295"/>
      <c r="I12" s="295"/>
      <c r="J12" s="295"/>
      <c r="K12" s="295"/>
      <c r="L12" s="295"/>
      <c r="M12" s="295"/>
      <c r="N12" s="295"/>
      <c r="O12" s="295"/>
      <c r="P12" s="295"/>
      <c r="Q12" s="295"/>
      <c r="R12" s="295"/>
      <c r="S12" s="295"/>
      <c r="T12" s="295"/>
      <c r="U12" s="295"/>
      <c r="V12" s="295"/>
      <c r="W12" s="295"/>
      <c r="X12" s="295"/>
      <c r="Y12" s="295"/>
      <c r="Z12" s="295"/>
      <c r="AA12" s="295"/>
      <c r="AB12" s="295"/>
      <c r="AC12" s="295"/>
      <c r="AD12" s="295"/>
      <c r="AE12" s="295"/>
      <c r="AF12" s="295"/>
      <c r="AG12" s="295"/>
      <c r="AH12" s="295"/>
      <c r="AI12" s="295"/>
      <c r="AJ12" s="295"/>
      <c r="AK12" s="1215" t="s">
        <v>511</v>
      </c>
      <c r="AL12" s="1216"/>
      <c r="AM12" s="1216"/>
      <c r="AN12" s="1217"/>
      <c r="AO12" s="317" t="s">
        <v>510</v>
      </c>
      <c r="AP12" s="317" t="s">
        <v>510</v>
      </c>
      <c r="AQ12" s="318">
        <v>23</v>
      </c>
      <c r="AR12" s="319" t="s">
        <v>510</v>
      </c>
    </row>
    <row r="13" spans="1:46" ht="13.5" customHeight="1">
      <c r="A13" s="299"/>
      <c r="B13" s="295"/>
      <c r="C13" s="295"/>
      <c r="D13" s="295"/>
      <c r="E13" s="295"/>
      <c r="F13" s="295"/>
      <c r="G13" s="295"/>
      <c r="H13" s="295"/>
      <c r="I13" s="295"/>
      <c r="J13" s="295"/>
      <c r="K13" s="295"/>
      <c r="L13" s="295"/>
      <c r="M13" s="295"/>
      <c r="N13" s="295"/>
      <c r="O13" s="295"/>
      <c r="P13" s="295"/>
      <c r="Q13" s="295"/>
      <c r="R13" s="295"/>
      <c r="S13" s="295"/>
      <c r="T13" s="295"/>
      <c r="U13" s="295"/>
      <c r="V13" s="295"/>
      <c r="W13" s="295"/>
      <c r="X13" s="295"/>
      <c r="Y13" s="295"/>
      <c r="Z13" s="295"/>
      <c r="AA13" s="295"/>
      <c r="AB13" s="295"/>
      <c r="AC13" s="295"/>
      <c r="AD13" s="295"/>
      <c r="AE13" s="295"/>
      <c r="AF13" s="295"/>
      <c r="AG13" s="295"/>
      <c r="AH13" s="295"/>
      <c r="AI13" s="295"/>
      <c r="AJ13" s="295"/>
      <c r="AK13" s="1215" t="s">
        <v>512</v>
      </c>
      <c r="AL13" s="1216"/>
      <c r="AM13" s="1216"/>
      <c r="AN13" s="1217"/>
      <c r="AO13" s="317">
        <v>172703</v>
      </c>
      <c r="AP13" s="317">
        <v>3706</v>
      </c>
      <c r="AQ13" s="318">
        <v>4025</v>
      </c>
      <c r="AR13" s="319">
        <v>-7.9</v>
      </c>
    </row>
    <row r="14" spans="1:46" ht="13.5" customHeight="1">
      <c r="A14" s="299"/>
      <c r="B14" s="295"/>
      <c r="C14" s="295"/>
      <c r="D14" s="295"/>
      <c r="E14" s="295"/>
      <c r="F14" s="295"/>
      <c r="G14" s="295"/>
      <c r="H14" s="295"/>
      <c r="I14" s="295"/>
      <c r="J14" s="295"/>
      <c r="K14" s="295"/>
      <c r="L14" s="295"/>
      <c r="M14" s="295"/>
      <c r="N14" s="295"/>
      <c r="O14" s="295"/>
      <c r="P14" s="295"/>
      <c r="Q14" s="295"/>
      <c r="R14" s="295"/>
      <c r="S14" s="295"/>
      <c r="T14" s="295"/>
      <c r="U14" s="295"/>
      <c r="V14" s="295"/>
      <c r="W14" s="295"/>
      <c r="X14" s="295"/>
      <c r="Y14" s="295"/>
      <c r="Z14" s="295"/>
      <c r="AA14" s="295"/>
      <c r="AB14" s="295"/>
      <c r="AC14" s="295"/>
      <c r="AD14" s="295"/>
      <c r="AE14" s="295"/>
      <c r="AF14" s="295"/>
      <c r="AG14" s="295"/>
      <c r="AH14" s="295"/>
      <c r="AI14" s="295"/>
      <c r="AJ14" s="295"/>
      <c r="AK14" s="1215" t="s">
        <v>513</v>
      </c>
      <c r="AL14" s="1216"/>
      <c r="AM14" s="1216"/>
      <c r="AN14" s="1217"/>
      <c r="AO14" s="317">
        <v>3271</v>
      </c>
      <c r="AP14" s="317">
        <v>70</v>
      </c>
      <c r="AQ14" s="318">
        <v>2366</v>
      </c>
      <c r="AR14" s="319">
        <v>-97</v>
      </c>
    </row>
    <row r="15" spans="1:46" ht="13.5" customHeight="1">
      <c r="A15" s="299"/>
      <c r="B15" s="295"/>
      <c r="C15" s="295"/>
      <c r="D15" s="295"/>
      <c r="E15" s="295"/>
      <c r="F15" s="295"/>
      <c r="G15" s="295"/>
      <c r="H15" s="295"/>
      <c r="I15" s="295"/>
      <c r="J15" s="295"/>
      <c r="K15" s="295"/>
      <c r="L15" s="295"/>
      <c r="M15" s="295"/>
      <c r="N15" s="295"/>
      <c r="O15" s="295"/>
      <c r="P15" s="295"/>
      <c r="Q15" s="295"/>
      <c r="R15" s="295"/>
      <c r="S15" s="295"/>
      <c r="T15" s="295"/>
      <c r="U15" s="295"/>
      <c r="V15" s="295"/>
      <c r="W15" s="295"/>
      <c r="X15" s="295"/>
      <c r="Y15" s="295"/>
      <c r="Z15" s="295"/>
      <c r="AA15" s="295"/>
      <c r="AB15" s="295"/>
      <c r="AC15" s="295"/>
      <c r="AD15" s="295"/>
      <c r="AE15" s="295"/>
      <c r="AF15" s="295"/>
      <c r="AG15" s="295"/>
      <c r="AH15" s="295"/>
      <c r="AI15" s="295"/>
      <c r="AJ15" s="295"/>
      <c r="AK15" s="1221" t="s">
        <v>514</v>
      </c>
      <c r="AL15" s="1222"/>
      <c r="AM15" s="1222"/>
      <c r="AN15" s="1223"/>
      <c r="AO15" s="317">
        <v>-460006</v>
      </c>
      <c r="AP15" s="317">
        <v>-9871</v>
      </c>
      <c r="AQ15" s="318">
        <v>-7732</v>
      </c>
      <c r="AR15" s="319">
        <v>27.7</v>
      </c>
    </row>
    <row r="16" spans="1:46">
      <c r="A16" s="299"/>
      <c r="B16" s="295"/>
      <c r="C16" s="295"/>
      <c r="D16" s="295"/>
      <c r="E16" s="295"/>
      <c r="F16" s="295"/>
      <c r="G16" s="295"/>
      <c r="H16" s="295"/>
      <c r="I16" s="295"/>
      <c r="J16" s="295"/>
      <c r="K16" s="295"/>
      <c r="L16" s="295"/>
      <c r="M16" s="295"/>
      <c r="N16" s="295"/>
      <c r="O16" s="295"/>
      <c r="P16" s="295"/>
      <c r="Q16" s="295"/>
      <c r="R16" s="295"/>
      <c r="S16" s="295"/>
      <c r="T16" s="295"/>
      <c r="U16" s="295"/>
      <c r="V16" s="295"/>
      <c r="W16" s="295"/>
      <c r="X16" s="295"/>
      <c r="Y16" s="295"/>
      <c r="Z16" s="295"/>
      <c r="AA16" s="295"/>
      <c r="AB16" s="295"/>
      <c r="AC16" s="295"/>
      <c r="AD16" s="295"/>
      <c r="AE16" s="295"/>
      <c r="AF16" s="295"/>
      <c r="AG16" s="295"/>
      <c r="AH16" s="295"/>
      <c r="AI16" s="295"/>
      <c r="AJ16" s="295"/>
      <c r="AK16" s="1221" t="s">
        <v>187</v>
      </c>
      <c r="AL16" s="1222"/>
      <c r="AM16" s="1222"/>
      <c r="AN16" s="1223"/>
      <c r="AO16" s="317">
        <v>5684306</v>
      </c>
      <c r="AP16" s="317">
        <v>121976</v>
      </c>
      <c r="AQ16" s="318">
        <v>110288</v>
      </c>
      <c r="AR16" s="319">
        <v>10.6</v>
      </c>
    </row>
    <row r="17" spans="1:46">
      <c r="A17" s="299"/>
      <c r="B17" s="295"/>
      <c r="C17" s="295"/>
      <c r="D17" s="295"/>
      <c r="E17" s="295"/>
      <c r="F17" s="295"/>
      <c r="G17" s="295"/>
      <c r="H17" s="295"/>
      <c r="I17" s="295"/>
      <c r="J17" s="295"/>
      <c r="K17" s="295"/>
      <c r="L17" s="295"/>
      <c r="M17" s="295"/>
      <c r="N17" s="295"/>
      <c r="O17" s="295"/>
      <c r="P17" s="295"/>
      <c r="Q17" s="295"/>
      <c r="R17" s="295"/>
      <c r="S17" s="295"/>
      <c r="T17" s="295"/>
      <c r="U17" s="295"/>
      <c r="V17" s="295"/>
      <c r="W17" s="295"/>
      <c r="X17" s="295"/>
      <c r="Y17" s="295"/>
      <c r="Z17" s="295"/>
      <c r="AA17" s="295"/>
      <c r="AB17" s="295"/>
      <c r="AC17" s="295"/>
      <c r="AD17" s="295"/>
      <c r="AE17" s="295"/>
      <c r="AF17" s="295"/>
      <c r="AG17" s="295"/>
      <c r="AH17" s="295"/>
      <c r="AI17" s="295"/>
      <c r="AJ17" s="295"/>
      <c r="AK17" s="295"/>
      <c r="AL17" s="295"/>
      <c r="AM17" s="295"/>
      <c r="AN17" s="295"/>
      <c r="AO17" s="295"/>
      <c r="AP17" s="295"/>
      <c r="AQ17" s="295"/>
      <c r="AR17" s="320"/>
    </row>
    <row r="18" spans="1:46">
      <c r="A18" s="299"/>
      <c r="B18" s="295"/>
      <c r="C18" s="295"/>
      <c r="D18" s="295"/>
      <c r="E18" s="295"/>
      <c r="F18" s="295"/>
      <c r="G18" s="295"/>
      <c r="H18" s="295"/>
      <c r="I18" s="295"/>
      <c r="J18" s="295"/>
      <c r="K18" s="295"/>
      <c r="L18" s="295"/>
      <c r="M18" s="295"/>
      <c r="N18" s="295"/>
      <c r="O18" s="295"/>
      <c r="P18" s="295"/>
      <c r="Q18" s="295"/>
      <c r="R18" s="295"/>
      <c r="S18" s="295"/>
      <c r="T18" s="295"/>
      <c r="U18" s="295"/>
      <c r="V18" s="295"/>
      <c r="W18" s="295"/>
      <c r="X18" s="295"/>
      <c r="Y18" s="295"/>
      <c r="Z18" s="295"/>
      <c r="AA18" s="295"/>
      <c r="AB18" s="295"/>
      <c r="AC18" s="295"/>
      <c r="AD18" s="295"/>
      <c r="AE18" s="295"/>
      <c r="AF18" s="295"/>
      <c r="AG18" s="295"/>
      <c r="AH18" s="295"/>
      <c r="AI18" s="295"/>
      <c r="AJ18" s="295"/>
      <c r="AK18" s="295"/>
      <c r="AL18" s="295"/>
      <c r="AM18" s="295"/>
      <c r="AN18" s="295"/>
      <c r="AO18" s="295"/>
      <c r="AP18" s="295"/>
      <c r="AQ18" s="321"/>
      <c r="AR18" s="321"/>
    </row>
    <row r="19" spans="1:46">
      <c r="A19" s="299"/>
      <c r="B19" s="295"/>
      <c r="C19" s="295"/>
      <c r="D19" s="295"/>
      <c r="E19" s="295"/>
      <c r="F19" s="295"/>
      <c r="G19" s="295"/>
      <c r="H19" s="295"/>
      <c r="I19" s="295"/>
      <c r="J19" s="295"/>
      <c r="K19" s="295"/>
      <c r="L19" s="295"/>
      <c r="M19" s="295"/>
      <c r="N19" s="295"/>
      <c r="O19" s="295"/>
      <c r="P19" s="295"/>
      <c r="Q19" s="295"/>
      <c r="R19" s="295"/>
      <c r="S19" s="295"/>
      <c r="T19" s="295"/>
      <c r="U19" s="295"/>
      <c r="V19" s="295"/>
      <c r="W19" s="295"/>
      <c r="X19" s="295"/>
      <c r="Y19" s="295"/>
      <c r="Z19" s="295"/>
      <c r="AA19" s="295"/>
      <c r="AB19" s="295"/>
      <c r="AC19" s="295"/>
      <c r="AD19" s="295"/>
      <c r="AE19" s="295"/>
      <c r="AF19" s="295"/>
      <c r="AG19" s="295"/>
      <c r="AH19" s="295"/>
      <c r="AI19" s="295"/>
      <c r="AJ19" s="295"/>
      <c r="AK19" s="295" t="s">
        <v>515</v>
      </c>
      <c r="AL19" s="295"/>
      <c r="AM19" s="295"/>
      <c r="AN19" s="295"/>
      <c r="AO19" s="295"/>
      <c r="AP19" s="295"/>
      <c r="AQ19" s="295"/>
      <c r="AR19" s="295"/>
    </row>
    <row r="20" spans="1:46">
      <c r="A20" s="299"/>
      <c r="B20" s="295"/>
      <c r="C20" s="295"/>
      <c r="D20" s="295"/>
      <c r="E20" s="295"/>
      <c r="F20" s="295"/>
      <c r="G20" s="295"/>
      <c r="H20" s="295"/>
      <c r="I20" s="295"/>
      <c r="J20" s="295"/>
      <c r="K20" s="295"/>
      <c r="L20" s="295"/>
      <c r="M20" s="295"/>
      <c r="N20" s="295"/>
      <c r="O20" s="295"/>
      <c r="P20" s="295"/>
      <c r="Q20" s="295"/>
      <c r="R20" s="295"/>
      <c r="S20" s="295"/>
      <c r="T20" s="295"/>
      <c r="U20" s="295"/>
      <c r="V20" s="295"/>
      <c r="W20" s="295"/>
      <c r="X20" s="295"/>
      <c r="Y20" s="295"/>
      <c r="Z20" s="295"/>
      <c r="AA20" s="295"/>
      <c r="AB20" s="295"/>
      <c r="AC20" s="295"/>
      <c r="AD20" s="295"/>
      <c r="AE20" s="295"/>
      <c r="AF20" s="295"/>
      <c r="AG20" s="295"/>
      <c r="AH20" s="295"/>
      <c r="AI20" s="295"/>
      <c r="AJ20" s="295"/>
      <c r="AK20" s="322"/>
      <c r="AL20" s="323"/>
      <c r="AM20" s="323"/>
      <c r="AN20" s="324"/>
      <c r="AO20" s="325" t="s">
        <v>516</v>
      </c>
      <c r="AP20" s="326" t="s">
        <v>517</v>
      </c>
      <c r="AQ20" s="327" t="s">
        <v>518</v>
      </c>
      <c r="AR20" s="328"/>
    </row>
    <row r="21" spans="1:46" s="334" customFormat="1">
      <c r="A21" s="329"/>
      <c r="B21" s="300"/>
      <c r="C21" s="300"/>
      <c r="D21" s="300"/>
      <c r="E21" s="300"/>
      <c r="F21" s="300"/>
      <c r="G21" s="300"/>
      <c r="H21" s="300"/>
      <c r="I21" s="300"/>
      <c r="J21" s="300"/>
      <c r="K21" s="300"/>
      <c r="L21" s="300"/>
      <c r="M21" s="300"/>
      <c r="N21" s="300"/>
      <c r="O21" s="300"/>
      <c r="P21" s="300"/>
      <c r="Q21" s="300"/>
      <c r="R21" s="300"/>
      <c r="S21" s="300"/>
      <c r="T21" s="300"/>
      <c r="U21" s="300"/>
      <c r="V21" s="300"/>
      <c r="W21" s="300"/>
      <c r="X21" s="300"/>
      <c r="Y21" s="300"/>
      <c r="Z21" s="300"/>
      <c r="AA21" s="300"/>
      <c r="AB21" s="300"/>
      <c r="AC21" s="300"/>
      <c r="AD21" s="300"/>
      <c r="AE21" s="300"/>
      <c r="AF21" s="300"/>
      <c r="AG21" s="300"/>
      <c r="AH21" s="300"/>
      <c r="AI21" s="300"/>
      <c r="AJ21" s="300"/>
      <c r="AK21" s="1224" t="s">
        <v>519</v>
      </c>
      <c r="AL21" s="1225"/>
      <c r="AM21" s="1225"/>
      <c r="AN21" s="1226"/>
      <c r="AO21" s="330">
        <v>10.02</v>
      </c>
      <c r="AP21" s="331">
        <v>10.26</v>
      </c>
      <c r="AQ21" s="332">
        <v>-0.24</v>
      </c>
      <c r="AR21" s="300"/>
      <c r="AS21" s="333"/>
      <c r="AT21" s="329"/>
    </row>
    <row r="22" spans="1:46" s="334" customFormat="1">
      <c r="A22" s="329"/>
      <c r="B22" s="300"/>
      <c r="C22" s="300"/>
      <c r="D22" s="300"/>
      <c r="E22" s="300"/>
      <c r="F22" s="300"/>
      <c r="G22" s="300"/>
      <c r="H22" s="300"/>
      <c r="I22" s="300"/>
      <c r="J22" s="300"/>
      <c r="K22" s="300"/>
      <c r="L22" s="300"/>
      <c r="M22" s="300"/>
      <c r="N22" s="300"/>
      <c r="O22" s="300"/>
      <c r="P22" s="300"/>
      <c r="Q22" s="300"/>
      <c r="R22" s="300"/>
      <c r="S22" s="300"/>
      <c r="T22" s="300"/>
      <c r="U22" s="300"/>
      <c r="V22" s="300"/>
      <c r="W22" s="300"/>
      <c r="X22" s="300"/>
      <c r="Y22" s="300"/>
      <c r="Z22" s="300"/>
      <c r="AA22" s="300"/>
      <c r="AB22" s="300"/>
      <c r="AC22" s="300"/>
      <c r="AD22" s="300"/>
      <c r="AE22" s="300"/>
      <c r="AF22" s="300"/>
      <c r="AG22" s="300"/>
      <c r="AH22" s="300"/>
      <c r="AI22" s="300"/>
      <c r="AJ22" s="300"/>
      <c r="AK22" s="1224" t="s">
        <v>520</v>
      </c>
      <c r="AL22" s="1225"/>
      <c r="AM22" s="1225"/>
      <c r="AN22" s="1226"/>
      <c r="AO22" s="335">
        <v>101.1</v>
      </c>
      <c r="AP22" s="336">
        <v>97.6</v>
      </c>
      <c r="AQ22" s="337">
        <v>3.5</v>
      </c>
      <c r="AR22" s="321"/>
      <c r="AS22" s="333"/>
      <c r="AT22" s="329"/>
    </row>
    <row r="23" spans="1:46" s="334" customFormat="1">
      <c r="A23" s="329"/>
      <c r="B23" s="300"/>
      <c r="C23" s="300"/>
      <c r="D23" s="300"/>
      <c r="E23" s="300"/>
      <c r="F23" s="300"/>
      <c r="G23" s="300"/>
      <c r="H23" s="300"/>
      <c r="I23" s="300"/>
      <c r="J23" s="300"/>
      <c r="K23" s="300"/>
      <c r="L23" s="300"/>
      <c r="M23" s="300"/>
      <c r="N23" s="300"/>
      <c r="O23" s="300"/>
      <c r="P23" s="300"/>
      <c r="Q23" s="300"/>
      <c r="R23" s="300"/>
      <c r="S23" s="300"/>
      <c r="T23" s="300"/>
      <c r="U23" s="300"/>
      <c r="V23" s="300"/>
      <c r="W23" s="300"/>
      <c r="X23" s="300"/>
      <c r="Y23" s="300"/>
      <c r="Z23" s="300"/>
      <c r="AA23" s="300"/>
      <c r="AB23" s="300"/>
      <c r="AC23" s="300"/>
      <c r="AD23" s="300"/>
      <c r="AE23" s="300"/>
      <c r="AF23" s="300"/>
      <c r="AG23" s="300"/>
      <c r="AH23" s="300"/>
      <c r="AI23" s="300"/>
      <c r="AJ23" s="300"/>
      <c r="AK23" s="300"/>
      <c r="AL23" s="300"/>
      <c r="AM23" s="300"/>
      <c r="AN23" s="300"/>
      <c r="AO23" s="300"/>
      <c r="AP23" s="321"/>
      <c r="AQ23" s="321"/>
      <c r="AR23" s="321"/>
      <c r="AS23" s="333"/>
      <c r="AT23" s="329"/>
    </row>
    <row r="24" spans="1:46" s="334" customFormat="1">
      <c r="A24" s="329"/>
      <c r="B24" s="300"/>
      <c r="C24" s="300"/>
      <c r="D24" s="300"/>
      <c r="E24" s="300"/>
      <c r="F24" s="300"/>
      <c r="G24" s="300"/>
      <c r="H24" s="300"/>
      <c r="I24" s="300"/>
      <c r="J24" s="300"/>
      <c r="K24" s="300"/>
      <c r="L24" s="300"/>
      <c r="M24" s="300"/>
      <c r="N24" s="300"/>
      <c r="O24" s="300"/>
      <c r="P24" s="300"/>
      <c r="Q24" s="300"/>
      <c r="R24" s="300"/>
      <c r="S24" s="300"/>
      <c r="T24" s="300"/>
      <c r="U24" s="300"/>
      <c r="V24" s="300"/>
      <c r="W24" s="300"/>
      <c r="X24" s="300"/>
      <c r="Y24" s="300"/>
      <c r="Z24" s="300"/>
      <c r="AA24" s="300"/>
      <c r="AB24" s="300"/>
      <c r="AC24" s="300"/>
      <c r="AD24" s="300"/>
      <c r="AE24" s="300"/>
      <c r="AF24" s="300"/>
      <c r="AG24" s="300"/>
      <c r="AH24" s="300"/>
      <c r="AI24" s="300"/>
      <c r="AJ24" s="300"/>
      <c r="AK24" s="300"/>
      <c r="AL24" s="300"/>
      <c r="AM24" s="300"/>
      <c r="AN24" s="300"/>
      <c r="AO24" s="300"/>
      <c r="AP24" s="321"/>
      <c r="AQ24" s="321"/>
      <c r="AR24" s="321"/>
      <c r="AS24" s="333"/>
      <c r="AT24" s="329"/>
    </row>
    <row r="25" spans="1:46" s="334" customFormat="1">
      <c r="A25" s="338"/>
      <c r="B25" s="339"/>
      <c r="C25" s="339"/>
      <c r="D25" s="339"/>
      <c r="E25" s="339"/>
      <c r="F25" s="339"/>
      <c r="G25" s="339"/>
      <c r="H25" s="339"/>
      <c r="I25" s="339"/>
      <c r="J25" s="339"/>
      <c r="K25" s="339"/>
      <c r="L25" s="339"/>
      <c r="M25" s="339"/>
      <c r="N25" s="339"/>
      <c r="O25" s="339"/>
      <c r="P25" s="339"/>
      <c r="Q25" s="339"/>
      <c r="R25" s="339"/>
      <c r="S25" s="339"/>
      <c r="T25" s="339"/>
      <c r="U25" s="339"/>
      <c r="V25" s="339"/>
      <c r="W25" s="339"/>
      <c r="X25" s="339"/>
      <c r="Y25" s="339"/>
      <c r="Z25" s="339"/>
      <c r="AA25" s="339"/>
      <c r="AB25" s="339"/>
      <c r="AC25" s="339"/>
      <c r="AD25" s="339"/>
      <c r="AE25" s="339"/>
      <c r="AF25" s="339"/>
      <c r="AG25" s="339"/>
      <c r="AH25" s="339"/>
      <c r="AI25" s="339"/>
      <c r="AJ25" s="339"/>
      <c r="AK25" s="339"/>
      <c r="AL25" s="339"/>
      <c r="AM25" s="339"/>
      <c r="AN25" s="339"/>
      <c r="AO25" s="339"/>
      <c r="AP25" s="340"/>
      <c r="AQ25" s="340"/>
      <c r="AR25" s="340"/>
      <c r="AS25" s="341"/>
      <c r="AT25" s="329"/>
    </row>
    <row r="26" spans="1:46" s="334" customFormat="1">
      <c r="A26" s="300" t="s">
        <v>521</v>
      </c>
      <c r="B26" s="300"/>
      <c r="C26" s="300"/>
      <c r="D26" s="300"/>
      <c r="E26" s="300"/>
      <c r="F26" s="300"/>
      <c r="G26" s="300"/>
      <c r="H26" s="300"/>
      <c r="I26" s="300"/>
      <c r="J26" s="300"/>
      <c r="K26" s="300"/>
      <c r="L26" s="300"/>
      <c r="M26" s="300"/>
      <c r="N26" s="300"/>
      <c r="O26" s="300"/>
      <c r="P26" s="300"/>
      <c r="Q26" s="300"/>
      <c r="R26" s="300"/>
      <c r="S26" s="300"/>
      <c r="T26" s="300"/>
      <c r="U26" s="300"/>
      <c r="V26" s="300"/>
      <c r="W26" s="300"/>
      <c r="X26" s="300"/>
      <c r="Y26" s="300"/>
      <c r="Z26" s="300"/>
      <c r="AA26" s="300"/>
      <c r="AB26" s="300"/>
      <c r="AC26" s="300"/>
      <c r="AD26" s="300"/>
      <c r="AE26" s="300"/>
      <c r="AF26" s="300"/>
      <c r="AG26" s="300"/>
      <c r="AH26" s="300"/>
      <c r="AI26" s="300"/>
      <c r="AJ26" s="300"/>
      <c r="AK26" s="300"/>
      <c r="AL26" s="300"/>
      <c r="AM26" s="300"/>
      <c r="AN26" s="300"/>
      <c r="AO26" s="300"/>
      <c r="AP26" s="321"/>
      <c r="AQ26" s="321"/>
      <c r="AR26" s="321"/>
      <c r="AS26" s="300"/>
      <c r="AT26" s="300"/>
    </row>
    <row r="27" spans="1:46">
      <c r="A27" s="342"/>
      <c r="AO27" s="295"/>
      <c r="AP27" s="295"/>
      <c r="AQ27" s="295"/>
      <c r="AR27" s="295"/>
      <c r="AS27" s="295"/>
      <c r="AT27" s="295"/>
    </row>
    <row r="28" spans="1:46" ht="17.25">
      <c r="A28" s="296" t="s">
        <v>522</v>
      </c>
      <c r="B28" s="297"/>
      <c r="C28" s="297"/>
      <c r="D28" s="297"/>
      <c r="E28" s="297"/>
      <c r="F28" s="297"/>
      <c r="G28" s="297"/>
      <c r="H28" s="297"/>
      <c r="I28" s="297"/>
      <c r="J28" s="297"/>
      <c r="K28" s="297"/>
      <c r="L28" s="297"/>
      <c r="M28" s="297"/>
      <c r="N28" s="297"/>
      <c r="O28" s="297"/>
      <c r="P28" s="297"/>
      <c r="Q28" s="297"/>
      <c r="R28" s="297"/>
      <c r="S28" s="297"/>
      <c r="T28" s="297"/>
      <c r="U28" s="297"/>
      <c r="V28" s="297"/>
      <c r="W28" s="297"/>
      <c r="X28" s="297"/>
      <c r="Y28" s="297"/>
      <c r="Z28" s="297"/>
      <c r="AA28" s="297"/>
      <c r="AB28" s="297"/>
      <c r="AC28" s="297"/>
      <c r="AD28" s="297"/>
      <c r="AE28" s="297"/>
      <c r="AF28" s="297"/>
      <c r="AG28" s="297"/>
      <c r="AH28" s="297"/>
      <c r="AI28" s="297"/>
      <c r="AJ28" s="297"/>
      <c r="AK28" s="297"/>
      <c r="AL28" s="297"/>
      <c r="AM28" s="297"/>
      <c r="AN28" s="297"/>
      <c r="AO28" s="297"/>
      <c r="AP28" s="297"/>
      <c r="AQ28" s="297"/>
      <c r="AR28" s="297"/>
      <c r="AS28" s="343"/>
    </row>
    <row r="29" spans="1:46">
      <c r="A29" s="299"/>
      <c r="B29" s="295"/>
      <c r="C29" s="295"/>
      <c r="D29" s="295"/>
      <c r="E29" s="295"/>
      <c r="F29" s="295"/>
      <c r="G29" s="295"/>
      <c r="H29" s="295"/>
      <c r="I29" s="295"/>
      <c r="J29" s="295"/>
      <c r="K29" s="295"/>
      <c r="L29" s="295"/>
      <c r="M29" s="295"/>
      <c r="N29" s="295"/>
      <c r="O29" s="295"/>
      <c r="P29" s="295"/>
      <c r="Q29" s="295"/>
      <c r="R29" s="295"/>
      <c r="S29" s="295"/>
      <c r="T29" s="295"/>
      <c r="U29" s="295"/>
      <c r="V29" s="295"/>
      <c r="W29" s="295"/>
      <c r="X29" s="295"/>
      <c r="Y29" s="295"/>
      <c r="Z29" s="295"/>
      <c r="AA29" s="295"/>
      <c r="AB29" s="295"/>
      <c r="AC29" s="295"/>
      <c r="AD29" s="295"/>
      <c r="AE29" s="295"/>
      <c r="AF29" s="295"/>
      <c r="AG29" s="295"/>
      <c r="AH29" s="295"/>
      <c r="AI29" s="295"/>
      <c r="AJ29" s="295"/>
      <c r="AK29" s="300" t="s">
        <v>523</v>
      </c>
      <c r="AL29" s="300"/>
      <c r="AM29" s="300"/>
      <c r="AN29" s="300"/>
      <c r="AO29" s="295"/>
      <c r="AP29" s="295"/>
      <c r="AQ29" s="295"/>
      <c r="AR29" s="295"/>
      <c r="AS29" s="344"/>
    </row>
    <row r="30" spans="1:46" ht="13.5" customHeight="1">
      <c r="A30" s="299"/>
      <c r="B30" s="295"/>
      <c r="C30" s="295"/>
      <c r="D30" s="295"/>
      <c r="E30" s="295"/>
      <c r="F30" s="295"/>
      <c r="G30" s="295"/>
      <c r="H30" s="295"/>
      <c r="I30" s="295"/>
      <c r="J30" s="295"/>
      <c r="K30" s="295"/>
      <c r="L30" s="295"/>
      <c r="M30" s="295"/>
      <c r="N30" s="295"/>
      <c r="O30" s="295"/>
      <c r="P30" s="295"/>
      <c r="Q30" s="295"/>
      <c r="R30" s="295"/>
      <c r="S30" s="295"/>
      <c r="T30" s="295"/>
      <c r="U30" s="295"/>
      <c r="V30" s="295"/>
      <c r="W30" s="295"/>
      <c r="X30" s="295"/>
      <c r="Y30" s="295"/>
      <c r="Z30" s="295"/>
      <c r="AA30" s="295"/>
      <c r="AB30" s="295"/>
      <c r="AC30" s="295"/>
      <c r="AD30" s="295"/>
      <c r="AE30" s="295"/>
      <c r="AF30" s="295"/>
      <c r="AG30" s="295"/>
      <c r="AH30" s="295"/>
      <c r="AI30" s="295"/>
      <c r="AJ30" s="295"/>
      <c r="AK30" s="302"/>
      <c r="AL30" s="303"/>
      <c r="AM30" s="303"/>
      <c r="AN30" s="304"/>
      <c r="AO30" s="1213" t="s">
        <v>502</v>
      </c>
      <c r="AP30" s="305"/>
      <c r="AQ30" s="306" t="s">
        <v>503</v>
      </c>
      <c r="AR30" s="307"/>
    </row>
    <row r="31" spans="1:46">
      <c r="A31" s="299"/>
      <c r="B31" s="295"/>
      <c r="C31" s="295"/>
      <c r="D31" s="295"/>
      <c r="E31" s="295"/>
      <c r="F31" s="295"/>
      <c r="G31" s="295"/>
      <c r="H31" s="295"/>
      <c r="I31" s="295"/>
      <c r="J31" s="295"/>
      <c r="K31" s="295"/>
      <c r="L31" s="295"/>
      <c r="M31" s="295"/>
      <c r="N31" s="295"/>
      <c r="O31" s="295"/>
      <c r="P31" s="295"/>
      <c r="Q31" s="295"/>
      <c r="R31" s="295"/>
      <c r="S31" s="295"/>
      <c r="T31" s="295"/>
      <c r="U31" s="295"/>
      <c r="V31" s="295"/>
      <c r="W31" s="295"/>
      <c r="X31" s="295"/>
      <c r="Y31" s="295"/>
      <c r="Z31" s="295"/>
      <c r="AA31" s="295"/>
      <c r="AB31" s="295"/>
      <c r="AC31" s="295"/>
      <c r="AD31" s="295"/>
      <c r="AE31" s="295"/>
      <c r="AF31" s="295"/>
      <c r="AG31" s="295"/>
      <c r="AH31" s="295"/>
      <c r="AI31" s="295"/>
      <c r="AJ31" s="295"/>
      <c r="AK31" s="308"/>
      <c r="AL31" s="309"/>
      <c r="AM31" s="309"/>
      <c r="AN31" s="310"/>
      <c r="AO31" s="1214"/>
      <c r="AP31" s="311" t="s">
        <v>504</v>
      </c>
      <c r="AQ31" s="312" t="s">
        <v>505</v>
      </c>
      <c r="AR31" s="313" t="s">
        <v>506</v>
      </c>
    </row>
    <row r="32" spans="1:46" ht="27" customHeight="1">
      <c r="A32" s="299"/>
      <c r="B32" s="295"/>
      <c r="C32" s="295"/>
      <c r="D32" s="295"/>
      <c r="E32" s="295"/>
      <c r="F32" s="295"/>
      <c r="G32" s="295"/>
      <c r="H32" s="295"/>
      <c r="I32" s="295"/>
      <c r="J32" s="295"/>
      <c r="K32" s="295"/>
      <c r="L32" s="295"/>
      <c r="M32" s="295"/>
      <c r="N32" s="295"/>
      <c r="O32" s="295"/>
      <c r="P32" s="295"/>
      <c r="Q32" s="295"/>
      <c r="R32" s="295"/>
      <c r="S32" s="295"/>
      <c r="T32" s="295"/>
      <c r="U32" s="295"/>
      <c r="V32" s="295"/>
      <c r="W32" s="295"/>
      <c r="X32" s="295"/>
      <c r="Y32" s="295"/>
      <c r="Z32" s="295"/>
      <c r="AA32" s="295"/>
      <c r="AB32" s="295"/>
      <c r="AC32" s="295"/>
      <c r="AD32" s="295"/>
      <c r="AE32" s="295"/>
      <c r="AF32" s="295"/>
      <c r="AG32" s="295"/>
      <c r="AH32" s="295"/>
      <c r="AI32" s="295"/>
      <c r="AJ32" s="295"/>
      <c r="AK32" s="1218" t="s">
        <v>524</v>
      </c>
      <c r="AL32" s="1219"/>
      <c r="AM32" s="1219"/>
      <c r="AN32" s="1220"/>
      <c r="AO32" s="345">
        <v>2281163</v>
      </c>
      <c r="AP32" s="345">
        <v>48950</v>
      </c>
      <c r="AQ32" s="346">
        <v>68741</v>
      </c>
      <c r="AR32" s="347">
        <v>-28.8</v>
      </c>
    </row>
    <row r="33" spans="1:46" ht="13.5" customHeight="1">
      <c r="A33" s="299"/>
      <c r="B33" s="295"/>
      <c r="C33" s="295"/>
      <c r="D33" s="295"/>
      <c r="E33" s="295"/>
      <c r="F33" s="295"/>
      <c r="G33" s="295"/>
      <c r="H33" s="295"/>
      <c r="I33" s="295"/>
      <c r="J33" s="295"/>
      <c r="K33" s="295"/>
      <c r="L33" s="295"/>
      <c r="M33" s="295"/>
      <c r="N33" s="295"/>
      <c r="O33" s="295"/>
      <c r="P33" s="295"/>
      <c r="Q33" s="295"/>
      <c r="R33" s="295"/>
      <c r="S33" s="295"/>
      <c r="T33" s="295"/>
      <c r="U33" s="295"/>
      <c r="V33" s="295"/>
      <c r="W33" s="295"/>
      <c r="X33" s="295"/>
      <c r="Y33" s="295"/>
      <c r="Z33" s="295"/>
      <c r="AA33" s="295"/>
      <c r="AB33" s="295"/>
      <c r="AC33" s="295"/>
      <c r="AD33" s="295"/>
      <c r="AE33" s="295"/>
      <c r="AF33" s="295"/>
      <c r="AG33" s="295"/>
      <c r="AH33" s="295"/>
      <c r="AI33" s="295"/>
      <c r="AJ33" s="295"/>
      <c r="AK33" s="1218" t="s">
        <v>525</v>
      </c>
      <c r="AL33" s="1219"/>
      <c r="AM33" s="1219"/>
      <c r="AN33" s="1220"/>
      <c r="AO33" s="345" t="s">
        <v>510</v>
      </c>
      <c r="AP33" s="345" t="s">
        <v>510</v>
      </c>
      <c r="AQ33" s="346" t="s">
        <v>510</v>
      </c>
      <c r="AR33" s="347" t="s">
        <v>510</v>
      </c>
    </row>
    <row r="34" spans="1:46" ht="27" customHeight="1">
      <c r="A34" s="299"/>
      <c r="B34" s="295"/>
      <c r="C34" s="295"/>
      <c r="D34" s="295"/>
      <c r="E34" s="295"/>
      <c r="F34" s="295"/>
      <c r="G34" s="295"/>
      <c r="H34" s="295"/>
      <c r="I34" s="295"/>
      <c r="J34" s="295"/>
      <c r="K34" s="295"/>
      <c r="L34" s="295"/>
      <c r="M34" s="295"/>
      <c r="N34" s="295"/>
      <c r="O34" s="295"/>
      <c r="P34" s="295"/>
      <c r="Q34" s="295"/>
      <c r="R34" s="295"/>
      <c r="S34" s="295"/>
      <c r="T34" s="295"/>
      <c r="U34" s="295"/>
      <c r="V34" s="295"/>
      <c r="W34" s="295"/>
      <c r="X34" s="295"/>
      <c r="Y34" s="295"/>
      <c r="Z34" s="295"/>
      <c r="AA34" s="295"/>
      <c r="AB34" s="295"/>
      <c r="AC34" s="295"/>
      <c r="AD34" s="295"/>
      <c r="AE34" s="295"/>
      <c r="AF34" s="295"/>
      <c r="AG34" s="295"/>
      <c r="AH34" s="295"/>
      <c r="AI34" s="295"/>
      <c r="AJ34" s="295"/>
      <c r="AK34" s="1218" t="s">
        <v>526</v>
      </c>
      <c r="AL34" s="1219"/>
      <c r="AM34" s="1219"/>
      <c r="AN34" s="1220"/>
      <c r="AO34" s="345" t="s">
        <v>510</v>
      </c>
      <c r="AP34" s="345" t="s">
        <v>510</v>
      </c>
      <c r="AQ34" s="346">
        <v>1</v>
      </c>
      <c r="AR34" s="347" t="s">
        <v>510</v>
      </c>
    </row>
    <row r="35" spans="1:46" ht="27" customHeight="1">
      <c r="A35" s="299"/>
      <c r="B35" s="295"/>
      <c r="C35" s="295"/>
      <c r="D35" s="295"/>
      <c r="E35" s="295"/>
      <c r="F35" s="295"/>
      <c r="G35" s="295"/>
      <c r="H35" s="295"/>
      <c r="I35" s="295"/>
      <c r="J35" s="295"/>
      <c r="K35" s="295"/>
      <c r="L35" s="295"/>
      <c r="M35" s="295"/>
      <c r="N35" s="295"/>
      <c r="O35" s="295"/>
      <c r="P35" s="295"/>
      <c r="Q35" s="295"/>
      <c r="R35" s="295"/>
      <c r="S35" s="295"/>
      <c r="T35" s="295"/>
      <c r="U35" s="295"/>
      <c r="V35" s="295"/>
      <c r="W35" s="295"/>
      <c r="X35" s="295"/>
      <c r="Y35" s="295"/>
      <c r="Z35" s="295"/>
      <c r="AA35" s="295"/>
      <c r="AB35" s="295"/>
      <c r="AC35" s="295"/>
      <c r="AD35" s="295"/>
      <c r="AE35" s="295"/>
      <c r="AF35" s="295"/>
      <c r="AG35" s="295"/>
      <c r="AH35" s="295"/>
      <c r="AI35" s="295"/>
      <c r="AJ35" s="295"/>
      <c r="AK35" s="1218" t="s">
        <v>527</v>
      </c>
      <c r="AL35" s="1219"/>
      <c r="AM35" s="1219"/>
      <c r="AN35" s="1220"/>
      <c r="AO35" s="345">
        <v>576487</v>
      </c>
      <c r="AP35" s="345">
        <v>12370</v>
      </c>
      <c r="AQ35" s="346">
        <v>17075</v>
      </c>
      <c r="AR35" s="347">
        <v>-27.6</v>
      </c>
    </row>
    <row r="36" spans="1:46" ht="27" customHeight="1">
      <c r="A36" s="299"/>
      <c r="B36" s="295"/>
      <c r="C36" s="295"/>
      <c r="D36" s="295"/>
      <c r="E36" s="295"/>
      <c r="F36" s="295"/>
      <c r="G36" s="295"/>
      <c r="H36" s="295"/>
      <c r="I36" s="295"/>
      <c r="J36" s="295"/>
      <c r="K36" s="295"/>
      <c r="L36" s="295"/>
      <c r="M36" s="295"/>
      <c r="N36" s="295"/>
      <c r="O36" s="295"/>
      <c r="P36" s="295"/>
      <c r="Q36" s="295"/>
      <c r="R36" s="295"/>
      <c r="S36" s="295"/>
      <c r="T36" s="295"/>
      <c r="U36" s="295"/>
      <c r="V36" s="295"/>
      <c r="W36" s="295"/>
      <c r="X36" s="295"/>
      <c r="Y36" s="295"/>
      <c r="Z36" s="295"/>
      <c r="AA36" s="295"/>
      <c r="AB36" s="295"/>
      <c r="AC36" s="295"/>
      <c r="AD36" s="295"/>
      <c r="AE36" s="295"/>
      <c r="AF36" s="295"/>
      <c r="AG36" s="295"/>
      <c r="AH36" s="295"/>
      <c r="AI36" s="295"/>
      <c r="AJ36" s="295"/>
      <c r="AK36" s="1218" t="s">
        <v>528</v>
      </c>
      <c r="AL36" s="1219"/>
      <c r="AM36" s="1219"/>
      <c r="AN36" s="1220"/>
      <c r="AO36" s="345">
        <v>174986</v>
      </c>
      <c r="AP36" s="345">
        <v>3755</v>
      </c>
      <c r="AQ36" s="346">
        <v>2445</v>
      </c>
      <c r="AR36" s="347">
        <v>53.6</v>
      </c>
    </row>
    <row r="37" spans="1:46" ht="13.5" customHeight="1">
      <c r="A37" s="299"/>
      <c r="B37" s="295"/>
      <c r="C37" s="295"/>
      <c r="D37" s="295"/>
      <c r="E37" s="295"/>
      <c r="F37" s="295"/>
      <c r="G37" s="295"/>
      <c r="H37" s="295"/>
      <c r="I37" s="295"/>
      <c r="J37" s="295"/>
      <c r="K37" s="295"/>
      <c r="L37" s="295"/>
      <c r="M37" s="295"/>
      <c r="N37" s="295"/>
      <c r="O37" s="295"/>
      <c r="P37" s="295"/>
      <c r="Q37" s="295"/>
      <c r="R37" s="295"/>
      <c r="S37" s="295"/>
      <c r="T37" s="295"/>
      <c r="U37" s="295"/>
      <c r="V37" s="295"/>
      <c r="W37" s="295"/>
      <c r="X37" s="295"/>
      <c r="Y37" s="295"/>
      <c r="Z37" s="295"/>
      <c r="AA37" s="295"/>
      <c r="AB37" s="295"/>
      <c r="AC37" s="295"/>
      <c r="AD37" s="295"/>
      <c r="AE37" s="295"/>
      <c r="AF37" s="295"/>
      <c r="AG37" s="295"/>
      <c r="AH37" s="295"/>
      <c r="AI37" s="295"/>
      <c r="AJ37" s="295"/>
      <c r="AK37" s="1218" t="s">
        <v>529</v>
      </c>
      <c r="AL37" s="1219"/>
      <c r="AM37" s="1219"/>
      <c r="AN37" s="1220"/>
      <c r="AO37" s="345">
        <v>4925</v>
      </c>
      <c r="AP37" s="345">
        <v>106</v>
      </c>
      <c r="AQ37" s="346">
        <v>621</v>
      </c>
      <c r="AR37" s="347">
        <v>-82.9</v>
      </c>
    </row>
    <row r="38" spans="1:46" ht="27" customHeight="1">
      <c r="A38" s="299"/>
      <c r="B38" s="295"/>
      <c r="C38" s="295"/>
      <c r="D38" s="295"/>
      <c r="E38" s="295"/>
      <c r="F38" s="295"/>
      <c r="G38" s="295"/>
      <c r="H38" s="295"/>
      <c r="I38" s="295"/>
      <c r="J38" s="295"/>
      <c r="K38" s="295"/>
      <c r="L38" s="295"/>
      <c r="M38" s="295"/>
      <c r="N38" s="295"/>
      <c r="O38" s="295"/>
      <c r="P38" s="295"/>
      <c r="Q38" s="295"/>
      <c r="R38" s="295"/>
      <c r="S38" s="295"/>
      <c r="T38" s="295"/>
      <c r="U38" s="295"/>
      <c r="V38" s="295"/>
      <c r="W38" s="295"/>
      <c r="X38" s="295"/>
      <c r="Y38" s="295"/>
      <c r="Z38" s="295"/>
      <c r="AA38" s="295"/>
      <c r="AB38" s="295"/>
      <c r="AC38" s="295"/>
      <c r="AD38" s="295"/>
      <c r="AE38" s="295"/>
      <c r="AF38" s="295"/>
      <c r="AG38" s="295"/>
      <c r="AH38" s="295"/>
      <c r="AI38" s="295"/>
      <c r="AJ38" s="295"/>
      <c r="AK38" s="1227" t="s">
        <v>530</v>
      </c>
      <c r="AL38" s="1228"/>
      <c r="AM38" s="1228"/>
      <c r="AN38" s="1229"/>
      <c r="AO38" s="348">
        <v>81</v>
      </c>
      <c r="AP38" s="348">
        <v>2</v>
      </c>
      <c r="AQ38" s="349">
        <v>4</v>
      </c>
      <c r="AR38" s="337">
        <v>-50</v>
      </c>
      <c r="AS38" s="344"/>
    </row>
    <row r="39" spans="1:46">
      <c r="A39" s="299"/>
      <c r="B39" s="295"/>
      <c r="C39" s="295"/>
      <c r="D39" s="295"/>
      <c r="E39" s="295"/>
      <c r="F39" s="295"/>
      <c r="G39" s="295"/>
      <c r="H39" s="295"/>
      <c r="I39" s="295"/>
      <c r="J39" s="295"/>
      <c r="K39" s="295"/>
      <c r="L39" s="295"/>
      <c r="M39" s="295"/>
      <c r="N39" s="295"/>
      <c r="O39" s="295"/>
      <c r="P39" s="295"/>
      <c r="Q39" s="295"/>
      <c r="R39" s="295"/>
      <c r="S39" s="295"/>
      <c r="T39" s="295"/>
      <c r="U39" s="295"/>
      <c r="V39" s="295"/>
      <c r="W39" s="295"/>
      <c r="X39" s="295"/>
      <c r="Y39" s="295"/>
      <c r="Z39" s="295"/>
      <c r="AA39" s="295"/>
      <c r="AB39" s="295"/>
      <c r="AC39" s="295"/>
      <c r="AD39" s="295"/>
      <c r="AE39" s="295"/>
      <c r="AF39" s="295"/>
      <c r="AG39" s="295"/>
      <c r="AH39" s="295"/>
      <c r="AI39" s="295"/>
      <c r="AJ39" s="295"/>
      <c r="AK39" s="1227" t="s">
        <v>531</v>
      </c>
      <c r="AL39" s="1228"/>
      <c r="AM39" s="1228"/>
      <c r="AN39" s="1229"/>
      <c r="AO39" s="345">
        <v>-50797</v>
      </c>
      <c r="AP39" s="345">
        <v>-1090</v>
      </c>
      <c r="AQ39" s="346">
        <v>-4161</v>
      </c>
      <c r="AR39" s="347">
        <v>-73.8</v>
      </c>
      <c r="AS39" s="344"/>
    </row>
    <row r="40" spans="1:46" ht="27" customHeight="1">
      <c r="A40" s="299"/>
      <c r="B40" s="295"/>
      <c r="C40" s="295"/>
      <c r="D40" s="295"/>
      <c r="E40" s="295"/>
      <c r="F40" s="295"/>
      <c r="G40" s="295"/>
      <c r="H40" s="295"/>
      <c r="I40" s="295"/>
      <c r="J40" s="295"/>
      <c r="K40" s="295"/>
      <c r="L40" s="295"/>
      <c r="M40" s="295"/>
      <c r="N40" s="295"/>
      <c r="O40" s="295"/>
      <c r="P40" s="295"/>
      <c r="Q40" s="295"/>
      <c r="R40" s="295"/>
      <c r="S40" s="295"/>
      <c r="T40" s="295"/>
      <c r="U40" s="295"/>
      <c r="V40" s="295"/>
      <c r="W40" s="295"/>
      <c r="X40" s="295"/>
      <c r="Y40" s="295"/>
      <c r="Z40" s="295"/>
      <c r="AA40" s="295"/>
      <c r="AB40" s="295"/>
      <c r="AC40" s="295"/>
      <c r="AD40" s="295"/>
      <c r="AE40" s="295"/>
      <c r="AF40" s="295"/>
      <c r="AG40" s="295"/>
      <c r="AH40" s="295"/>
      <c r="AI40" s="295"/>
      <c r="AJ40" s="295"/>
      <c r="AK40" s="1218" t="s">
        <v>532</v>
      </c>
      <c r="AL40" s="1219"/>
      <c r="AM40" s="1219"/>
      <c r="AN40" s="1220"/>
      <c r="AO40" s="345">
        <v>-2178803</v>
      </c>
      <c r="AP40" s="345">
        <v>-46753</v>
      </c>
      <c r="AQ40" s="346">
        <v>-59663</v>
      </c>
      <c r="AR40" s="347">
        <v>-21.6</v>
      </c>
      <c r="AS40" s="344"/>
    </row>
    <row r="41" spans="1:46">
      <c r="A41" s="299"/>
      <c r="B41" s="295"/>
      <c r="C41" s="295"/>
      <c r="D41" s="295"/>
      <c r="E41" s="295"/>
      <c r="F41" s="295"/>
      <c r="G41" s="295"/>
      <c r="H41" s="295"/>
      <c r="I41" s="295"/>
      <c r="J41" s="295"/>
      <c r="K41" s="295"/>
      <c r="L41" s="295"/>
      <c r="M41" s="295"/>
      <c r="N41" s="295"/>
      <c r="O41" s="295"/>
      <c r="P41" s="295"/>
      <c r="Q41" s="295"/>
      <c r="R41" s="295"/>
      <c r="S41" s="295"/>
      <c r="T41" s="295"/>
      <c r="U41" s="295"/>
      <c r="V41" s="295"/>
      <c r="W41" s="295"/>
      <c r="X41" s="295"/>
      <c r="Y41" s="295"/>
      <c r="Z41" s="295"/>
      <c r="AA41" s="295"/>
      <c r="AB41" s="295"/>
      <c r="AC41" s="295"/>
      <c r="AD41" s="295"/>
      <c r="AE41" s="295"/>
      <c r="AF41" s="295"/>
      <c r="AG41" s="295"/>
      <c r="AH41" s="295"/>
      <c r="AI41" s="295"/>
      <c r="AJ41" s="295"/>
      <c r="AK41" s="1230" t="s">
        <v>298</v>
      </c>
      <c r="AL41" s="1231"/>
      <c r="AM41" s="1231"/>
      <c r="AN41" s="1232"/>
      <c r="AO41" s="345">
        <v>808042</v>
      </c>
      <c r="AP41" s="345">
        <v>17339</v>
      </c>
      <c r="AQ41" s="346">
        <v>25063</v>
      </c>
      <c r="AR41" s="347">
        <v>-30.8</v>
      </c>
      <c r="AS41" s="344"/>
    </row>
    <row r="42" spans="1:46">
      <c r="A42" s="299"/>
      <c r="B42" s="295"/>
      <c r="C42" s="295"/>
      <c r="D42" s="295"/>
      <c r="E42" s="295"/>
      <c r="F42" s="295"/>
      <c r="G42" s="295"/>
      <c r="H42" s="295"/>
      <c r="I42" s="295"/>
      <c r="J42" s="295"/>
      <c r="K42" s="295"/>
      <c r="L42" s="295"/>
      <c r="M42" s="295"/>
      <c r="N42" s="295"/>
      <c r="O42" s="295"/>
      <c r="P42" s="295"/>
      <c r="Q42" s="295"/>
      <c r="R42" s="295"/>
      <c r="S42" s="295"/>
      <c r="T42" s="295"/>
      <c r="U42" s="295"/>
      <c r="V42" s="295"/>
      <c r="W42" s="295"/>
      <c r="X42" s="295"/>
      <c r="Y42" s="295"/>
      <c r="Z42" s="295"/>
      <c r="AA42" s="295"/>
      <c r="AB42" s="295"/>
      <c r="AC42" s="295"/>
      <c r="AD42" s="295"/>
      <c r="AE42" s="295"/>
      <c r="AF42" s="295"/>
      <c r="AG42" s="295"/>
      <c r="AH42" s="295"/>
      <c r="AI42" s="295"/>
      <c r="AJ42" s="295"/>
      <c r="AK42" s="350" t="s">
        <v>533</v>
      </c>
      <c r="AL42" s="295"/>
      <c r="AM42" s="295"/>
      <c r="AN42" s="295"/>
      <c r="AO42" s="295"/>
      <c r="AP42" s="295"/>
      <c r="AQ42" s="321"/>
      <c r="AR42" s="321"/>
      <c r="AS42" s="344"/>
    </row>
    <row r="43" spans="1:46">
      <c r="A43" s="299"/>
      <c r="B43" s="295"/>
      <c r="C43" s="295"/>
      <c r="D43" s="295"/>
      <c r="E43" s="295"/>
      <c r="F43" s="295"/>
      <c r="G43" s="295"/>
      <c r="H43" s="295"/>
      <c r="I43" s="295"/>
      <c r="J43" s="295"/>
      <c r="K43" s="295"/>
      <c r="L43" s="295"/>
      <c r="M43" s="295"/>
      <c r="N43" s="295"/>
      <c r="O43" s="295"/>
      <c r="P43" s="295"/>
      <c r="Q43" s="295"/>
      <c r="R43" s="295"/>
      <c r="S43" s="295"/>
      <c r="T43" s="295"/>
      <c r="U43" s="295"/>
      <c r="V43" s="295"/>
      <c r="W43" s="295"/>
      <c r="X43" s="295"/>
      <c r="Y43" s="295"/>
      <c r="Z43" s="295"/>
      <c r="AA43" s="295"/>
      <c r="AB43" s="295"/>
      <c r="AC43" s="295"/>
      <c r="AD43" s="295"/>
      <c r="AE43" s="295"/>
      <c r="AF43" s="295"/>
      <c r="AG43" s="295"/>
      <c r="AH43" s="295"/>
      <c r="AI43" s="295"/>
      <c r="AJ43" s="295"/>
      <c r="AK43" s="295"/>
      <c r="AL43" s="295"/>
      <c r="AM43" s="295"/>
      <c r="AN43" s="295"/>
      <c r="AO43" s="295"/>
      <c r="AP43" s="351"/>
      <c r="AQ43" s="321"/>
      <c r="AR43" s="295"/>
      <c r="AS43" s="344"/>
    </row>
    <row r="44" spans="1:46">
      <c r="A44" s="299"/>
      <c r="B44" s="295"/>
      <c r="C44" s="295"/>
      <c r="D44" s="295"/>
      <c r="E44" s="295"/>
      <c r="F44" s="295"/>
      <c r="G44" s="295"/>
      <c r="H44" s="295"/>
      <c r="I44" s="295"/>
      <c r="J44" s="295"/>
      <c r="K44" s="295"/>
      <c r="L44" s="295"/>
      <c r="M44" s="295"/>
      <c r="N44" s="295"/>
      <c r="O44" s="295"/>
      <c r="P44" s="295"/>
      <c r="Q44" s="295"/>
      <c r="R44" s="295"/>
      <c r="S44" s="295"/>
      <c r="T44" s="295"/>
      <c r="U44" s="295"/>
      <c r="V44" s="295"/>
      <c r="W44" s="295"/>
      <c r="X44" s="295"/>
      <c r="Y44" s="295"/>
      <c r="Z44" s="295"/>
      <c r="AA44" s="295"/>
      <c r="AB44" s="295"/>
      <c r="AC44" s="295"/>
      <c r="AD44" s="295"/>
      <c r="AE44" s="295"/>
      <c r="AF44" s="295"/>
      <c r="AG44" s="295"/>
      <c r="AH44" s="295"/>
      <c r="AI44" s="295"/>
      <c r="AJ44" s="295"/>
      <c r="AK44" s="295"/>
      <c r="AL44" s="295"/>
      <c r="AM44" s="295"/>
      <c r="AN44" s="295"/>
      <c r="AO44" s="295"/>
      <c r="AP44" s="295"/>
      <c r="AQ44" s="321"/>
      <c r="AR44" s="295"/>
    </row>
    <row r="45" spans="1:46">
      <c r="A45" s="297"/>
      <c r="B45" s="297"/>
      <c r="C45" s="297"/>
      <c r="D45" s="297"/>
      <c r="E45" s="297"/>
      <c r="F45" s="297"/>
      <c r="G45" s="297"/>
      <c r="H45" s="297"/>
      <c r="I45" s="297"/>
      <c r="J45" s="297"/>
      <c r="K45" s="297"/>
      <c r="L45" s="297"/>
      <c r="M45" s="297"/>
      <c r="N45" s="297"/>
      <c r="O45" s="297"/>
      <c r="P45" s="297"/>
      <c r="Q45" s="297"/>
      <c r="R45" s="297"/>
      <c r="S45" s="297"/>
      <c r="T45" s="297"/>
      <c r="U45" s="297"/>
      <c r="V45" s="297"/>
      <c r="W45" s="297"/>
      <c r="X45" s="297"/>
      <c r="Y45" s="297"/>
      <c r="Z45" s="297"/>
      <c r="AA45" s="297"/>
      <c r="AB45" s="297"/>
      <c r="AC45" s="297"/>
      <c r="AD45" s="297"/>
      <c r="AE45" s="297"/>
      <c r="AF45" s="297"/>
      <c r="AG45" s="297"/>
      <c r="AH45" s="297"/>
      <c r="AI45" s="297"/>
      <c r="AJ45" s="297"/>
      <c r="AK45" s="297"/>
      <c r="AL45" s="297"/>
      <c r="AM45" s="297"/>
      <c r="AN45" s="297"/>
      <c r="AO45" s="297"/>
      <c r="AP45" s="297"/>
      <c r="AQ45" s="352"/>
      <c r="AR45" s="297"/>
      <c r="AS45" s="297"/>
      <c r="AT45" s="295"/>
    </row>
    <row r="46" spans="1:46">
      <c r="A46" s="353"/>
      <c r="B46" s="353"/>
      <c r="C46" s="353"/>
      <c r="D46" s="353"/>
      <c r="E46" s="353"/>
      <c r="F46" s="353"/>
      <c r="G46" s="353"/>
      <c r="H46" s="353"/>
      <c r="I46" s="353"/>
      <c r="J46" s="353"/>
      <c r="K46" s="353"/>
      <c r="L46" s="353"/>
      <c r="M46" s="353"/>
      <c r="N46" s="353"/>
      <c r="O46" s="353"/>
      <c r="P46" s="353"/>
      <c r="Q46" s="353"/>
      <c r="R46" s="353"/>
      <c r="S46" s="353"/>
      <c r="T46" s="353"/>
      <c r="U46" s="353"/>
      <c r="V46" s="353"/>
      <c r="W46" s="353"/>
      <c r="X46" s="353"/>
      <c r="Y46" s="353"/>
      <c r="Z46" s="353"/>
      <c r="AA46" s="353"/>
      <c r="AB46" s="353"/>
      <c r="AC46" s="353"/>
      <c r="AD46" s="353"/>
      <c r="AE46" s="353"/>
      <c r="AF46" s="353"/>
      <c r="AG46" s="353"/>
      <c r="AH46" s="353"/>
      <c r="AI46" s="353"/>
      <c r="AJ46" s="353"/>
      <c r="AK46" s="353"/>
      <c r="AL46" s="353"/>
      <c r="AM46" s="353"/>
      <c r="AN46" s="353"/>
      <c r="AO46" s="353"/>
      <c r="AP46" s="353"/>
      <c r="AQ46" s="353"/>
      <c r="AR46" s="353"/>
      <c r="AS46" s="353"/>
      <c r="AT46" s="295"/>
    </row>
    <row r="47" spans="1:46" ht="17.25" customHeight="1">
      <c r="A47" s="354" t="s">
        <v>534</v>
      </c>
      <c r="B47" s="295"/>
      <c r="C47" s="295"/>
      <c r="D47" s="295"/>
      <c r="E47" s="295"/>
      <c r="F47" s="295"/>
      <c r="G47" s="295"/>
      <c r="H47" s="295"/>
      <c r="I47" s="295"/>
      <c r="J47" s="295"/>
      <c r="K47" s="295"/>
      <c r="L47" s="295"/>
      <c r="M47" s="295"/>
      <c r="N47" s="295"/>
      <c r="O47" s="295"/>
      <c r="P47" s="295"/>
      <c r="Q47" s="295"/>
      <c r="R47" s="295"/>
      <c r="S47" s="295"/>
      <c r="T47" s="295"/>
      <c r="U47" s="295"/>
      <c r="V47" s="295"/>
      <c r="W47" s="295"/>
      <c r="X47" s="295"/>
      <c r="Y47" s="295"/>
      <c r="Z47" s="295"/>
      <c r="AA47" s="295"/>
      <c r="AB47" s="295"/>
      <c r="AC47" s="295"/>
      <c r="AD47" s="295"/>
      <c r="AE47" s="295"/>
      <c r="AF47" s="295"/>
      <c r="AG47" s="295"/>
      <c r="AH47" s="295"/>
      <c r="AI47" s="295"/>
      <c r="AJ47" s="295"/>
      <c r="AK47" s="295"/>
      <c r="AL47" s="295"/>
      <c r="AM47" s="295"/>
      <c r="AN47" s="295"/>
      <c r="AO47" s="295"/>
      <c r="AP47" s="295"/>
      <c r="AQ47" s="295"/>
      <c r="AR47" s="295"/>
    </row>
    <row r="48" spans="1:46">
      <c r="A48" s="299"/>
      <c r="B48" s="295"/>
      <c r="C48" s="295"/>
      <c r="D48" s="295"/>
      <c r="E48" s="295"/>
      <c r="F48" s="295"/>
      <c r="G48" s="295"/>
      <c r="H48" s="295"/>
      <c r="I48" s="295"/>
      <c r="J48" s="295"/>
      <c r="K48" s="295"/>
      <c r="L48" s="295"/>
      <c r="M48" s="295"/>
      <c r="N48" s="295"/>
      <c r="O48" s="295"/>
      <c r="P48" s="295"/>
      <c r="Q48" s="295"/>
      <c r="R48" s="295"/>
      <c r="S48" s="295"/>
      <c r="T48" s="295"/>
      <c r="U48" s="295"/>
      <c r="V48" s="295"/>
      <c r="W48" s="295"/>
      <c r="X48" s="295"/>
      <c r="Y48" s="295"/>
      <c r="Z48" s="295"/>
      <c r="AA48" s="295"/>
      <c r="AB48" s="295"/>
      <c r="AC48" s="295"/>
      <c r="AD48" s="295"/>
      <c r="AE48" s="295"/>
      <c r="AF48" s="295"/>
      <c r="AG48" s="295"/>
      <c r="AH48" s="295"/>
      <c r="AI48" s="295"/>
      <c r="AJ48" s="295"/>
      <c r="AK48" s="355" t="s">
        <v>535</v>
      </c>
      <c r="AL48" s="355"/>
      <c r="AM48" s="355"/>
      <c r="AN48" s="355"/>
      <c r="AO48" s="355"/>
      <c r="AP48" s="355"/>
      <c r="AQ48" s="356"/>
      <c r="AR48" s="355"/>
    </row>
    <row r="49" spans="1:44" ht="13.5" customHeight="1">
      <c r="A49" s="299"/>
      <c r="B49" s="295"/>
      <c r="C49" s="295"/>
      <c r="D49" s="295"/>
      <c r="E49" s="295"/>
      <c r="F49" s="295"/>
      <c r="G49" s="295"/>
      <c r="H49" s="295"/>
      <c r="I49" s="295"/>
      <c r="J49" s="295"/>
      <c r="K49" s="295"/>
      <c r="L49" s="295"/>
      <c r="M49" s="295"/>
      <c r="N49" s="295"/>
      <c r="O49" s="295"/>
      <c r="P49" s="295"/>
      <c r="Q49" s="295"/>
      <c r="R49" s="295"/>
      <c r="S49" s="295"/>
      <c r="T49" s="295"/>
      <c r="U49" s="295"/>
      <c r="V49" s="295"/>
      <c r="W49" s="295"/>
      <c r="X49" s="295"/>
      <c r="Y49" s="295"/>
      <c r="Z49" s="295"/>
      <c r="AA49" s="295"/>
      <c r="AB49" s="295"/>
      <c r="AC49" s="295"/>
      <c r="AD49" s="295"/>
      <c r="AE49" s="295"/>
      <c r="AF49" s="295"/>
      <c r="AG49" s="295"/>
      <c r="AH49" s="295"/>
      <c r="AI49" s="295"/>
      <c r="AJ49" s="295"/>
      <c r="AK49" s="357"/>
      <c r="AL49" s="358"/>
      <c r="AM49" s="1233" t="s">
        <v>502</v>
      </c>
      <c r="AN49" s="1235" t="s">
        <v>536</v>
      </c>
      <c r="AO49" s="1236"/>
      <c r="AP49" s="1236"/>
      <c r="AQ49" s="1236"/>
      <c r="AR49" s="1237"/>
    </row>
    <row r="50" spans="1:44">
      <c r="A50" s="299"/>
      <c r="B50" s="295"/>
      <c r="C50" s="295"/>
      <c r="D50" s="295"/>
      <c r="E50" s="295"/>
      <c r="F50" s="295"/>
      <c r="G50" s="295"/>
      <c r="H50" s="295"/>
      <c r="I50" s="295"/>
      <c r="J50" s="295"/>
      <c r="K50" s="295"/>
      <c r="L50" s="295"/>
      <c r="M50" s="295"/>
      <c r="N50" s="295"/>
      <c r="O50" s="295"/>
      <c r="P50" s="295"/>
      <c r="Q50" s="295"/>
      <c r="R50" s="295"/>
      <c r="S50" s="295"/>
      <c r="T50" s="295"/>
      <c r="U50" s="295"/>
      <c r="V50" s="295"/>
      <c r="W50" s="295"/>
      <c r="X50" s="295"/>
      <c r="Y50" s="295"/>
      <c r="Z50" s="295"/>
      <c r="AA50" s="295"/>
      <c r="AB50" s="295"/>
      <c r="AC50" s="295"/>
      <c r="AD50" s="295"/>
      <c r="AE50" s="295"/>
      <c r="AF50" s="295"/>
      <c r="AG50" s="295"/>
      <c r="AH50" s="295"/>
      <c r="AI50" s="295"/>
      <c r="AJ50" s="295"/>
      <c r="AK50" s="359"/>
      <c r="AL50" s="360"/>
      <c r="AM50" s="1234"/>
      <c r="AN50" s="361" t="s">
        <v>537</v>
      </c>
      <c r="AO50" s="362" t="s">
        <v>538</v>
      </c>
      <c r="AP50" s="363" t="s">
        <v>539</v>
      </c>
      <c r="AQ50" s="364" t="s">
        <v>540</v>
      </c>
      <c r="AR50" s="365" t="s">
        <v>541</v>
      </c>
    </row>
    <row r="51" spans="1:44">
      <c r="A51" s="299"/>
      <c r="B51" s="295"/>
      <c r="C51" s="295"/>
      <c r="D51" s="295"/>
      <c r="E51" s="295"/>
      <c r="F51" s="295"/>
      <c r="G51" s="295"/>
      <c r="H51" s="295"/>
      <c r="I51" s="295"/>
      <c r="J51" s="295"/>
      <c r="K51" s="295"/>
      <c r="L51" s="295"/>
      <c r="M51" s="295"/>
      <c r="N51" s="295"/>
      <c r="O51" s="295"/>
      <c r="P51" s="295"/>
      <c r="Q51" s="295"/>
      <c r="R51" s="295"/>
      <c r="S51" s="295"/>
      <c r="T51" s="295"/>
      <c r="U51" s="295"/>
      <c r="V51" s="295"/>
      <c r="W51" s="295"/>
      <c r="X51" s="295"/>
      <c r="Y51" s="295"/>
      <c r="Z51" s="295"/>
      <c r="AA51" s="295"/>
      <c r="AB51" s="295"/>
      <c r="AC51" s="295"/>
      <c r="AD51" s="295"/>
      <c r="AE51" s="295"/>
      <c r="AF51" s="295"/>
      <c r="AG51" s="295"/>
      <c r="AH51" s="295"/>
      <c r="AI51" s="295"/>
      <c r="AJ51" s="295"/>
      <c r="AK51" s="357" t="s">
        <v>542</v>
      </c>
      <c r="AL51" s="358"/>
      <c r="AM51" s="366">
        <v>2384422</v>
      </c>
      <c r="AN51" s="367">
        <v>48133</v>
      </c>
      <c r="AO51" s="368">
        <v>-8.9</v>
      </c>
      <c r="AP51" s="369">
        <v>83280</v>
      </c>
      <c r="AQ51" s="370">
        <v>-5.3</v>
      </c>
      <c r="AR51" s="371">
        <v>-3.6</v>
      </c>
    </row>
    <row r="52" spans="1:44">
      <c r="A52" s="299"/>
      <c r="B52" s="295"/>
      <c r="C52" s="295"/>
      <c r="D52" s="295"/>
      <c r="E52" s="295"/>
      <c r="F52" s="295"/>
      <c r="G52" s="295"/>
      <c r="H52" s="295"/>
      <c r="I52" s="295"/>
      <c r="J52" s="295"/>
      <c r="K52" s="295"/>
      <c r="L52" s="295"/>
      <c r="M52" s="295"/>
      <c r="N52" s="295"/>
      <c r="O52" s="295"/>
      <c r="P52" s="295"/>
      <c r="Q52" s="295"/>
      <c r="R52" s="295"/>
      <c r="S52" s="295"/>
      <c r="T52" s="295"/>
      <c r="U52" s="295"/>
      <c r="V52" s="295"/>
      <c r="W52" s="295"/>
      <c r="X52" s="295"/>
      <c r="Y52" s="295"/>
      <c r="Z52" s="295"/>
      <c r="AA52" s="295"/>
      <c r="AB52" s="295"/>
      <c r="AC52" s="295"/>
      <c r="AD52" s="295"/>
      <c r="AE52" s="295"/>
      <c r="AF52" s="295"/>
      <c r="AG52" s="295"/>
      <c r="AH52" s="295"/>
      <c r="AI52" s="295"/>
      <c r="AJ52" s="295"/>
      <c r="AK52" s="372"/>
      <c r="AL52" s="373" t="s">
        <v>543</v>
      </c>
      <c r="AM52" s="374">
        <v>991815</v>
      </c>
      <c r="AN52" s="375">
        <v>20021</v>
      </c>
      <c r="AO52" s="376">
        <v>-32.5</v>
      </c>
      <c r="AP52" s="377">
        <v>43123</v>
      </c>
      <c r="AQ52" s="378">
        <v>-10.5</v>
      </c>
      <c r="AR52" s="379">
        <v>-22</v>
      </c>
    </row>
    <row r="53" spans="1:44">
      <c r="A53" s="299"/>
      <c r="B53" s="295"/>
      <c r="C53" s="295"/>
      <c r="D53" s="295"/>
      <c r="E53" s="295"/>
      <c r="F53" s="295"/>
      <c r="G53" s="295"/>
      <c r="H53" s="295"/>
      <c r="I53" s="295"/>
      <c r="J53" s="295"/>
      <c r="K53" s="295"/>
      <c r="L53" s="295"/>
      <c r="M53" s="295"/>
      <c r="N53" s="295"/>
      <c r="O53" s="295"/>
      <c r="P53" s="295"/>
      <c r="Q53" s="295"/>
      <c r="R53" s="295"/>
      <c r="S53" s="295"/>
      <c r="T53" s="295"/>
      <c r="U53" s="295"/>
      <c r="V53" s="295"/>
      <c r="W53" s="295"/>
      <c r="X53" s="295"/>
      <c r="Y53" s="295"/>
      <c r="Z53" s="295"/>
      <c r="AA53" s="295"/>
      <c r="AB53" s="295"/>
      <c r="AC53" s="295"/>
      <c r="AD53" s="295"/>
      <c r="AE53" s="295"/>
      <c r="AF53" s="295"/>
      <c r="AG53" s="295"/>
      <c r="AH53" s="295"/>
      <c r="AI53" s="295"/>
      <c r="AJ53" s="295"/>
      <c r="AK53" s="357" t="s">
        <v>544</v>
      </c>
      <c r="AL53" s="358"/>
      <c r="AM53" s="366">
        <v>3325105</v>
      </c>
      <c r="AN53" s="367">
        <v>68241</v>
      </c>
      <c r="AO53" s="368">
        <v>41.8</v>
      </c>
      <c r="AP53" s="369">
        <v>88968</v>
      </c>
      <c r="AQ53" s="370">
        <v>6.8</v>
      </c>
      <c r="AR53" s="371">
        <v>35</v>
      </c>
    </row>
    <row r="54" spans="1:44">
      <c r="A54" s="299"/>
      <c r="B54" s="295"/>
      <c r="C54" s="295"/>
      <c r="D54" s="295"/>
      <c r="E54" s="295"/>
      <c r="F54" s="295"/>
      <c r="G54" s="295"/>
      <c r="H54" s="295"/>
      <c r="I54" s="295"/>
      <c r="J54" s="295"/>
      <c r="K54" s="295"/>
      <c r="L54" s="295"/>
      <c r="M54" s="295"/>
      <c r="N54" s="295"/>
      <c r="O54" s="295"/>
      <c r="P54" s="295"/>
      <c r="Q54" s="295"/>
      <c r="R54" s="295"/>
      <c r="S54" s="295"/>
      <c r="T54" s="295"/>
      <c r="U54" s="295"/>
      <c r="V54" s="295"/>
      <c r="W54" s="295"/>
      <c r="X54" s="295"/>
      <c r="Y54" s="295"/>
      <c r="Z54" s="295"/>
      <c r="AA54" s="295"/>
      <c r="AB54" s="295"/>
      <c r="AC54" s="295"/>
      <c r="AD54" s="295"/>
      <c r="AE54" s="295"/>
      <c r="AF54" s="295"/>
      <c r="AG54" s="295"/>
      <c r="AH54" s="295"/>
      <c r="AI54" s="295"/>
      <c r="AJ54" s="295"/>
      <c r="AK54" s="372"/>
      <c r="AL54" s="373" t="s">
        <v>543</v>
      </c>
      <c r="AM54" s="374">
        <v>1641701</v>
      </c>
      <c r="AN54" s="375">
        <v>33693</v>
      </c>
      <c r="AO54" s="376">
        <v>68.3</v>
      </c>
      <c r="AP54" s="377">
        <v>45482</v>
      </c>
      <c r="AQ54" s="378">
        <v>5.5</v>
      </c>
      <c r="AR54" s="379">
        <v>62.8</v>
      </c>
    </row>
    <row r="55" spans="1:44">
      <c r="A55" s="299"/>
      <c r="B55" s="295"/>
      <c r="C55" s="295"/>
      <c r="D55" s="295"/>
      <c r="E55" s="295"/>
      <c r="F55" s="295"/>
      <c r="G55" s="295"/>
      <c r="H55" s="295"/>
      <c r="I55" s="295"/>
      <c r="J55" s="295"/>
      <c r="K55" s="295"/>
      <c r="L55" s="295"/>
      <c r="M55" s="295"/>
      <c r="N55" s="295"/>
      <c r="O55" s="295"/>
      <c r="P55" s="295"/>
      <c r="Q55" s="295"/>
      <c r="R55" s="295"/>
      <c r="S55" s="295"/>
      <c r="T55" s="295"/>
      <c r="U55" s="295"/>
      <c r="V55" s="295"/>
      <c r="W55" s="295"/>
      <c r="X55" s="295"/>
      <c r="Y55" s="295"/>
      <c r="Z55" s="295"/>
      <c r="AA55" s="295"/>
      <c r="AB55" s="295"/>
      <c r="AC55" s="295"/>
      <c r="AD55" s="295"/>
      <c r="AE55" s="295"/>
      <c r="AF55" s="295"/>
      <c r="AG55" s="295"/>
      <c r="AH55" s="295"/>
      <c r="AI55" s="295"/>
      <c r="AJ55" s="295"/>
      <c r="AK55" s="357" t="s">
        <v>545</v>
      </c>
      <c r="AL55" s="358"/>
      <c r="AM55" s="366">
        <v>2672646</v>
      </c>
      <c r="AN55" s="367">
        <v>55681</v>
      </c>
      <c r="AO55" s="368">
        <v>-18.399999999999999</v>
      </c>
      <c r="AP55" s="369">
        <v>85173</v>
      </c>
      <c r="AQ55" s="370">
        <v>-4.3</v>
      </c>
      <c r="AR55" s="371">
        <v>-14.1</v>
      </c>
    </row>
    <row r="56" spans="1:44">
      <c r="A56" s="299"/>
      <c r="B56" s="295"/>
      <c r="C56" s="295"/>
      <c r="D56" s="295"/>
      <c r="E56" s="295"/>
      <c r="F56" s="295"/>
      <c r="G56" s="295"/>
      <c r="H56" s="295"/>
      <c r="I56" s="295"/>
      <c r="J56" s="295"/>
      <c r="K56" s="295"/>
      <c r="L56" s="295"/>
      <c r="M56" s="295"/>
      <c r="N56" s="295"/>
      <c r="O56" s="295"/>
      <c r="P56" s="295"/>
      <c r="Q56" s="295"/>
      <c r="R56" s="295"/>
      <c r="S56" s="295"/>
      <c r="T56" s="295"/>
      <c r="U56" s="295"/>
      <c r="V56" s="295"/>
      <c r="W56" s="295"/>
      <c r="X56" s="295"/>
      <c r="Y56" s="295"/>
      <c r="Z56" s="295"/>
      <c r="AA56" s="295"/>
      <c r="AB56" s="295"/>
      <c r="AC56" s="295"/>
      <c r="AD56" s="295"/>
      <c r="AE56" s="295"/>
      <c r="AF56" s="295"/>
      <c r="AG56" s="295"/>
      <c r="AH56" s="295"/>
      <c r="AI56" s="295"/>
      <c r="AJ56" s="295"/>
      <c r="AK56" s="372"/>
      <c r="AL56" s="373" t="s">
        <v>543</v>
      </c>
      <c r="AM56" s="374">
        <v>1601581</v>
      </c>
      <c r="AN56" s="375">
        <v>33367</v>
      </c>
      <c r="AO56" s="376">
        <v>-1</v>
      </c>
      <c r="AP56" s="377">
        <v>43913</v>
      </c>
      <c r="AQ56" s="378">
        <v>-3.4</v>
      </c>
      <c r="AR56" s="379">
        <v>2.4</v>
      </c>
    </row>
    <row r="57" spans="1:44">
      <c r="A57" s="299"/>
      <c r="B57" s="295"/>
      <c r="C57" s="295"/>
      <c r="D57" s="295"/>
      <c r="E57" s="295"/>
      <c r="F57" s="295"/>
      <c r="G57" s="295"/>
      <c r="H57" s="295"/>
      <c r="I57" s="295"/>
      <c r="J57" s="295"/>
      <c r="K57" s="295"/>
      <c r="L57" s="295"/>
      <c r="M57" s="295"/>
      <c r="N57" s="295"/>
      <c r="O57" s="295"/>
      <c r="P57" s="295"/>
      <c r="Q57" s="295"/>
      <c r="R57" s="295"/>
      <c r="S57" s="295"/>
      <c r="T57" s="295"/>
      <c r="U57" s="295"/>
      <c r="V57" s="295"/>
      <c r="W57" s="295"/>
      <c r="X57" s="295"/>
      <c r="Y57" s="295"/>
      <c r="Z57" s="295"/>
      <c r="AA57" s="295"/>
      <c r="AB57" s="295"/>
      <c r="AC57" s="295"/>
      <c r="AD57" s="295"/>
      <c r="AE57" s="295"/>
      <c r="AF57" s="295"/>
      <c r="AG57" s="295"/>
      <c r="AH57" s="295"/>
      <c r="AI57" s="295"/>
      <c r="AJ57" s="295"/>
      <c r="AK57" s="357" t="s">
        <v>546</v>
      </c>
      <c r="AL57" s="358"/>
      <c r="AM57" s="366">
        <v>2766670</v>
      </c>
      <c r="AN57" s="367">
        <v>58425</v>
      </c>
      <c r="AO57" s="368">
        <v>4.9000000000000004</v>
      </c>
      <c r="AP57" s="369">
        <v>94081</v>
      </c>
      <c r="AQ57" s="370">
        <v>10.5</v>
      </c>
      <c r="AR57" s="371">
        <v>-5.6</v>
      </c>
    </row>
    <row r="58" spans="1:44">
      <c r="A58" s="299"/>
      <c r="B58" s="295"/>
      <c r="C58" s="295"/>
      <c r="D58" s="295"/>
      <c r="E58" s="295"/>
      <c r="F58" s="295"/>
      <c r="G58" s="295"/>
      <c r="H58" s="295"/>
      <c r="I58" s="295"/>
      <c r="J58" s="295"/>
      <c r="K58" s="295"/>
      <c r="L58" s="295"/>
      <c r="M58" s="295"/>
      <c r="N58" s="295"/>
      <c r="O58" s="295"/>
      <c r="P58" s="295"/>
      <c r="Q58" s="295"/>
      <c r="R58" s="295"/>
      <c r="S58" s="295"/>
      <c r="T58" s="295"/>
      <c r="U58" s="295"/>
      <c r="V58" s="295"/>
      <c r="W58" s="295"/>
      <c r="X58" s="295"/>
      <c r="Y58" s="295"/>
      <c r="Z58" s="295"/>
      <c r="AA58" s="295"/>
      <c r="AB58" s="295"/>
      <c r="AC58" s="295"/>
      <c r="AD58" s="295"/>
      <c r="AE58" s="295"/>
      <c r="AF58" s="295"/>
      <c r="AG58" s="295"/>
      <c r="AH58" s="295"/>
      <c r="AI58" s="295"/>
      <c r="AJ58" s="295"/>
      <c r="AK58" s="372"/>
      <c r="AL58" s="373" t="s">
        <v>543</v>
      </c>
      <c r="AM58" s="374">
        <v>1968091</v>
      </c>
      <c r="AN58" s="375">
        <v>41561</v>
      </c>
      <c r="AO58" s="376">
        <v>24.6</v>
      </c>
      <c r="AP58" s="377">
        <v>48949</v>
      </c>
      <c r="AQ58" s="378">
        <v>11.5</v>
      </c>
      <c r="AR58" s="379">
        <v>13.1</v>
      </c>
    </row>
    <row r="59" spans="1:44">
      <c r="A59" s="299"/>
      <c r="B59" s="295"/>
      <c r="C59" s="295"/>
      <c r="D59" s="295"/>
      <c r="E59" s="295"/>
      <c r="F59" s="295"/>
      <c r="G59" s="295"/>
      <c r="H59" s="295"/>
      <c r="I59" s="295"/>
      <c r="J59" s="295"/>
      <c r="K59" s="295"/>
      <c r="L59" s="295"/>
      <c r="M59" s="295"/>
      <c r="N59" s="295"/>
      <c r="O59" s="295"/>
      <c r="P59" s="295"/>
      <c r="Q59" s="295"/>
      <c r="R59" s="295"/>
      <c r="S59" s="295"/>
      <c r="T59" s="295"/>
      <c r="U59" s="295"/>
      <c r="V59" s="295"/>
      <c r="W59" s="295"/>
      <c r="X59" s="295"/>
      <c r="Y59" s="295"/>
      <c r="Z59" s="295"/>
      <c r="AA59" s="295"/>
      <c r="AB59" s="295"/>
      <c r="AC59" s="295"/>
      <c r="AD59" s="295"/>
      <c r="AE59" s="295"/>
      <c r="AF59" s="295"/>
      <c r="AG59" s="295"/>
      <c r="AH59" s="295"/>
      <c r="AI59" s="295"/>
      <c r="AJ59" s="295"/>
      <c r="AK59" s="357" t="s">
        <v>547</v>
      </c>
      <c r="AL59" s="358"/>
      <c r="AM59" s="366">
        <v>3209362</v>
      </c>
      <c r="AN59" s="367">
        <v>68867</v>
      </c>
      <c r="AO59" s="368">
        <v>17.899999999999999</v>
      </c>
      <c r="AP59" s="369">
        <v>92632</v>
      </c>
      <c r="AQ59" s="370">
        <v>-1.5</v>
      </c>
      <c r="AR59" s="371">
        <v>19.399999999999999</v>
      </c>
    </row>
    <row r="60" spans="1:44">
      <c r="A60" s="299"/>
      <c r="B60" s="295"/>
      <c r="C60" s="295"/>
      <c r="D60" s="295"/>
      <c r="E60" s="295"/>
      <c r="F60" s="295"/>
      <c r="G60" s="295"/>
      <c r="H60" s="295"/>
      <c r="I60" s="295"/>
      <c r="J60" s="295"/>
      <c r="K60" s="295"/>
      <c r="L60" s="295"/>
      <c r="M60" s="295"/>
      <c r="N60" s="295"/>
      <c r="O60" s="295"/>
      <c r="P60" s="295"/>
      <c r="Q60" s="295"/>
      <c r="R60" s="295"/>
      <c r="S60" s="295"/>
      <c r="T60" s="295"/>
      <c r="U60" s="295"/>
      <c r="V60" s="295"/>
      <c r="W60" s="295"/>
      <c r="X60" s="295"/>
      <c r="Y60" s="295"/>
      <c r="Z60" s="295"/>
      <c r="AA60" s="295"/>
      <c r="AB60" s="295"/>
      <c r="AC60" s="295"/>
      <c r="AD60" s="295"/>
      <c r="AE60" s="295"/>
      <c r="AF60" s="295"/>
      <c r="AG60" s="295"/>
      <c r="AH60" s="295"/>
      <c r="AI60" s="295"/>
      <c r="AJ60" s="295"/>
      <c r="AK60" s="372"/>
      <c r="AL60" s="373" t="s">
        <v>543</v>
      </c>
      <c r="AM60" s="374">
        <v>1894608</v>
      </c>
      <c r="AN60" s="375">
        <v>40655</v>
      </c>
      <c r="AO60" s="376">
        <v>-2.2000000000000002</v>
      </c>
      <c r="AP60" s="377">
        <v>47978</v>
      </c>
      <c r="AQ60" s="378">
        <v>-2</v>
      </c>
      <c r="AR60" s="379">
        <v>-0.2</v>
      </c>
    </row>
    <row r="61" spans="1:44">
      <c r="A61" s="299"/>
      <c r="B61" s="295"/>
      <c r="C61" s="295"/>
      <c r="D61" s="295"/>
      <c r="E61" s="295"/>
      <c r="F61" s="295"/>
      <c r="G61" s="295"/>
      <c r="H61" s="295"/>
      <c r="I61" s="295"/>
      <c r="J61" s="295"/>
      <c r="K61" s="295"/>
      <c r="L61" s="295"/>
      <c r="M61" s="295"/>
      <c r="N61" s="295"/>
      <c r="O61" s="295"/>
      <c r="P61" s="295"/>
      <c r="Q61" s="295"/>
      <c r="R61" s="295"/>
      <c r="S61" s="295"/>
      <c r="T61" s="295"/>
      <c r="U61" s="295"/>
      <c r="V61" s="295"/>
      <c r="W61" s="295"/>
      <c r="X61" s="295"/>
      <c r="Y61" s="295"/>
      <c r="Z61" s="295"/>
      <c r="AA61" s="295"/>
      <c r="AB61" s="295"/>
      <c r="AC61" s="295"/>
      <c r="AD61" s="295"/>
      <c r="AE61" s="295"/>
      <c r="AF61" s="295"/>
      <c r="AG61" s="295"/>
      <c r="AH61" s="295"/>
      <c r="AI61" s="295"/>
      <c r="AJ61" s="295"/>
      <c r="AK61" s="357" t="s">
        <v>548</v>
      </c>
      <c r="AL61" s="380"/>
      <c r="AM61" s="381">
        <v>2871641</v>
      </c>
      <c r="AN61" s="382">
        <v>59869</v>
      </c>
      <c r="AO61" s="383">
        <v>7.5</v>
      </c>
      <c r="AP61" s="384">
        <v>88827</v>
      </c>
      <c r="AQ61" s="385">
        <v>1.2</v>
      </c>
      <c r="AR61" s="371">
        <v>6.3</v>
      </c>
    </row>
    <row r="62" spans="1:44">
      <c r="A62" s="299"/>
      <c r="B62" s="295"/>
      <c r="C62" s="295"/>
      <c r="D62" s="295"/>
      <c r="E62" s="295"/>
      <c r="F62" s="295"/>
      <c r="G62" s="295"/>
      <c r="H62" s="295"/>
      <c r="I62" s="295"/>
      <c r="J62" s="295"/>
      <c r="K62" s="295"/>
      <c r="L62" s="295"/>
      <c r="M62" s="295"/>
      <c r="N62" s="295"/>
      <c r="O62" s="295"/>
      <c r="P62" s="295"/>
      <c r="Q62" s="295"/>
      <c r="R62" s="295"/>
      <c r="S62" s="295"/>
      <c r="T62" s="295"/>
      <c r="U62" s="295"/>
      <c r="V62" s="295"/>
      <c r="W62" s="295"/>
      <c r="X62" s="295"/>
      <c r="Y62" s="295"/>
      <c r="Z62" s="295"/>
      <c r="AA62" s="295"/>
      <c r="AB62" s="295"/>
      <c r="AC62" s="295"/>
      <c r="AD62" s="295"/>
      <c r="AE62" s="295"/>
      <c r="AF62" s="295"/>
      <c r="AG62" s="295"/>
      <c r="AH62" s="295"/>
      <c r="AI62" s="295"/>
      <c r="AJ62" s="295"/>
      <c r="AK62" s="372"/>
      <c r="AL62" s="373" t="s">
        <v>543</v>
      </c>
      <c r="AM62" s="374">
        <v>1619559</v>
      </c>
      <c r="AN62" s="375">
        <v>33859</v>
      </c>
      <c r="AO62" s="376">
        <v>11.4</v>
      </c>
      <c r="AP62" s="377">
        <v>45889</v>
      </c>
      <c r="AQ62" s="378">
        <v>0.2</v>
      </c>
      <c r="AR62" s="379">
        <v>11.2</v>
      </c>
    </row>
    <row r="63" spans="1:44">
      <c r="A63" s="299"/>
      <c r="B63" s="295"/>
      <c r="C63" s="295"/>
      <c r="D63" s="295"/>
      <c r="E63" s="295"/>
      <c r="F63" s="295"/>
      <c r="G63" s="295"/>
      <c r="H63" s="295"/>
      <c r="I63" s="295"/>
      <c r="J63" s="295"/>
      <c r="K63" s="295"/>
      <c r="L63" s="295"/>
      <c r="M63" s="295"/>
      <c r="N63" s="295"/>
      <c r="O63" s="295"/>
      <c r="P63" s="295"/>
      <c r="Q63" s="295"/>
      <c r="R63" s="295"/>
      <c r="S63" s="295"/>
      <c r="T63" s="295"/>
      <c r="U63" s="295"/>
      <c r="V63" s="295"/>
      <c r="W63" s="295"/>
      <c r="X63" s="295"/>
      <c r="Y63" s="295"/>
      <c r="Z63" s="295"/>
      <c r="AA63" s="295"/>
      <c r="AB63" s="295"/>
      <c r="AC63" s="295"/>
      <c r="AD63" s="295"/>
      <c r="AE63" s="295"/>
      <c r="AF63" s="295"/>
      <c r="AG63" s="295"/>
      <c r="AH63" s="295"/>
      <c r="AI63" s="295"/>
      <c r="AJ63" s="295"/>
      <c r="AK63" s="295"/>
      <c r="AL63" s="295"/>
      <c r="AM63" s="295"/>
      <c r="AN63" s="295"/>
      <c r="AO63" s="295"/>
      <c r="AP63" s="295"/>
      <c r="AQ63" s="295"/>
      <c r="AR63" s="295"/>
    </row>
    <row r="64" spans="1:44">
      <c r="A64" s="299"/>
      <c r="B64" s="295"/>
      <c r="C64" s="295"/>
      <c r="D64" s="295"/>
      <c r="E64" s="295"/>
      <c r="F64" s="295"/>
      <c r="G64" s="295"/>
      <c r="H64" s="295"/>
      <c r="I64" s="295"/>
      <c r="J64" s="295"/>
      <c r="K64" s="295"/>
      <c r="L64" s="295"/>
      <c r="M64" s="295"/>
      <c r="N64" s="295"/>
      <c r="O64" s="295"/>
      <c r="P64" s="295"/>
      <c r="Q64" s="295"/>
      <c r="R64" s="295"/>
      <c r="S64" s="295"/>
      <c r="T64" s="295"/>
      <c r="U64" s="295"/>
      <c r="V64" s="295"/>
      <c r="W64" s="295"/>
      <c r="X64" s="295"/>
      <c r="Y64" s="295"/>
      <c r="Z64" s="295"/>
      <c r="AA64" s="295"/>
      <c r="AB64" s="295"/>
      <c r="AC64" s="295"/>
      <c r="AD64" s="295"/>
      <c r="AE64" s="295"/>
      <c r="AF64" s="295"/>
      <c r="AG64" s="295"/>
      <c r="AH64" s="295"/>
      <c r="AI64" s="295"/>
      <c r="AJ64" s="295"/>
      <c r="AK64" s="295"/>
      <c r="AL64" s="295"/>
      <c r="AM64" s="295"/>
      <c r="AN64" s="295"/>
      <c r="AO64" s="295"/>
      <c r="AP64" s="295"/>
      <c r="AQ64" s="295"/>
      <c r="AR64" s="295"/>
    </row>
    <row r="65" spans="1:46">
      <c r="A65" s="299"/>
      <c r="B65" s="295"/>
      <c r="C65" s="295"/>
      <c r="D65" s="295"/>
      <c r="E65" s="295"/>
      <c r="F65" s="295"/>
      <c r="G65" s="295"/>
      <c r="H65" s="295"/>
      <c r="I65" s="295"/>
      <c r="J65" s="295"/>
      <c r="K65" s="295"/>
      <c r="L65" s="295"/>
      <c r="M65" s="295"/>
      <c r="N65" s="295"/>
      <c r="O65" s="295"/>
      <c r="P65" s="295"/>
      <c r="Q65" s="295"/>
      <c r="R65" s="295"/>
      <c r="S65" s="295"/>
      <c r="T65" s="295"/>
      <c r="U65" s="295"/>
      <c r="V65" s="295"/>
      <c r="W65" s="295"/>
      <c r="X65" s="295"/>
      <c r="Y65" s="295"/>
      <c r="Z65" s="295"/>
      <c r="AA65" s="295"/>
      <c r="AB65" s="295"/>
      <c r="AC65" s="295"/>
      <c r="AD65" s="295"/>
      <c r="AE65" s="295"/>
      <c r="AF65" s="295"/>
      <c r="AG65" s="295"/>
      <c r="AH65" s="295"/>
      <c r="AI65" s="295"/>
      <c r="AJ65" s="295"/>
      <c r="AK65" s="295"/>
      <c r="AL65" s="295"/>
      <c r="AM65" s="295"/>
      <c r="AN65" s="295"/>
      <c r="AO65" s="295"/>
      <c r="AP65" s="295"/>
      <c r="AQ65" s="295"/>
      <c r="AR65" s="295"/>
    </row>
    <row r="66" spans="1:46">
      <c r="A66" s="386"/>
      <c r="B66" s="353"/>
      <c r="C66" s="353"/>
      <c r="D66" s="353"/>
      <c r="E66" s="353"/>
      <c r="F66" s="353"/>
      <c r="G66" s="353"/>
      <c r="H66" s="353"/>
      <c r="I66" s="353"/>
      <c r="J66" s="353"/>
      <c r="K66" s="353"/>
      <c r="L66" s="353"/>
      <c r="M66" s="353"/>
      <c r="N66" s="353"/>
      <c r="O66" s="353"/>
      <c r="P66" s="353"/>
      <c r="Q66" s="353"/>
      <c r="R66" s="353"/>
      <c r="S66" s="353"/>
      <c r="T66" s="353"/>
      <c r="U66" s="353"/>
      <c r="V66" s="353"/>
      <c r="W66" s="353"/>
      <c r="X66" s="353"/>
      <c r="Y66" s="353"/>
      <c r="Z66" s="353"/>
      <c r="AA66" s="353"/>
      <c r="AB66" s="353"/>
      <c r="AC66" s="353"/>
      <c r="AD66" s="353"/>
      <c r="AE66" s="353"/>
      <c r="AF66" s="353"/>
      <c r="AG66" s="353"/>
      <c r="AH66" s="353"/>
      <c r="AI66" s="353"/>
      <c r="AJ66" s="353"/>
      <c r="AK66" s="353"/>
      <c r="AL66" s="353"/>
      <c r="AM66" s="353"/>
      <c r="AN66" s="353"/>
      <c r="AO66" s="353"/>
      <c r="AP66" s="353"/>
      <c r="AQ66" s="353"/>
      <c r="AR66" s="353"/>
      <c r="AS66" s="387"/>
    </row>
    <row r="67" spans="1:46" ht="13.5" hidden="1" customHeight="1">
      <c r="AK67" s="295"/>
      <c r="AL67" s="295"/>
      <c r="AM67" s="295"/>
      <c r="AN67" s="295"/>
      <c r="AO67" s="295"/>
      <c r="AP67" s="295"/>
      <c r="AQ67" s="295"/>
      <c r="AR67" s="295"/>
      <c r="AS67" s="295"/>
      <c r="AT67" s="295"/>
    </row>
    <row r="68" spans="1:46" ht="13.5" hidden="1" customHeight="1">
      <c r="AK68" s="295"/>
      <c r="AL68" s="295"/>
      <c r="AM68" s="295"/>
      <c r="AN68" s="295"/>
      <c r="AO68" s="295"/>
      <c r="AP68" s="295"/>
      <c r="AQ68" s="295"/>
      <c r="AR68" s="295"/>
    </row>
    <row r="69" spans="1:46" ht="13.5" hidden="1" customHeight="1">
      <c r="AK69" s="295"/>
      <c r="AL69" s="295"/>
      <c r="AM69" s="295"/>
      <c r="AN69" s="295"/>
      <c r="AO69" s="295"/>
      <c r="AP69" s="295"/>
      <c r="AQ69" s="295"/>
      <c r="AR69" s="295"/>
    </row>
    <row r="70" spans="1:46" hidden="1">
      <c r="AK70" s="295"/>
      <c r="AL70" s="295"/>
      <c r="AM70" s="295"/>
      <c r="AN70" s="295"/>
      <c r="AO70" s="295"/>
      <c r="AP70" s="295"/>
      <c r="AQ70" s="295"/>
      <c r="AR70" s="295"/>
    </row>
    <row r="71" spans="1:46" hidden="1">
      <c r="AK71" s="295"/>
      <c r="AL71" s="295"/>
      <c r="AM71" s="295"/>
      <c r="AN71" s="295"/>
      <c r="AO71" s="295"/>
      <c r="AP71" s="295"/>
      <c r="AQ71" s="295"/>
      <c r="AR71" s="295"/>
    </row>
    <row r="72" spans="1:46" hidden="1">
      <c r="AK72" s="295"/>
      <c r="AL72" s="295"/>
      <c r="AM72" s="295"/>
      <c r="AN72" s="295"/>
      <c r="AO72" s="295"/>
      <c r="AP72" s="295"/>
      <c r="AQ72" s="295"/>
      <c r="AR72" s="295"/>
    </row>
    <row r="73" spans="1:46" hidden="1">
      <c r="AK73" s="295"/>
      <c r="AL73" s="295"/>
      <c r="AM73" s="295"/>
      <c r="AN73" s="295"/>
      <c r="AO73" s="295"/>
      <c r="AP73" s="295"/>
      <c r="AQ73" s="295"/>
      <c r="AR73" s="295"/>
    </row>
  </sheetData>
  <sheetProtection algorithmName="SHA-512" hashValue="oe3zahPT3uz/J7IxKYlcRB3gDTFymLOQGojmCdmPTsylMmMZkOFN4eH7lj+oxxG+nd1xmVxjjqncAaK2v5A3Gw==" saltValue="wwSZIkVYMa1/7dr10I3Wzg==" spinCount="100000" sheet="1" objects="1" scenarios="1"/>
  <mergeCells count="24">
    <mergeCell ref="AK38:AN38"/>
    <mergeCell ref="AK39:AN39"/>
    <mergeCell ref="AK40:AN40"/>
    <mergeCell ref="AK41:AN41"/>
    <mergeCell ref="AM49:AM50"/>
    <mergeCell ref="AN49:AR49"/>
    <mergeCell ref="AK37:AN37"/>
    <mergeCell ref="AK14:AN14"/>
    <mergeCell ref="AK15:AN15"/>
    <mergeCell ref="AK16:AN16"/>
    <mergeCell ref="AK21:AN21"/>
    <mergeCell ref="AK22:AN22"/>
    <mergeCell ref="AK32:AN32"/>
    <mergeCell ref="AK33:AN33"/>
    <mergeCell ref="AK34:AN34"/>
    <mergeCell ref="AK35:AN35"/>
    <mergeCell ref="AK36:AN36"/>
    <mergeCell ref="AO30:AO31"/>
    <mergeCell ref="AO7:AO8"/>
    <mergeCell ref="AK9:AN9"/>
    <mergeCell ref="AK10:AN10"/>
    <mergeCell ref="AK11:AN11"/>
    <mergeCell ref="AK12:AN12"/>
    <mergeCell ref="AK13:AN13"/>
  </mergeCells>
  <phoneticPr fontId="2"/>
  <printOptions horizontalCentered="1"/>
  <pageMargins left="0.39370078740157483" right="0.19685039370078741" top="0.39370078740157483" bottom="0.31496062992125984" header="0.51181102362204722" footer="0"/>
  <pageSetup paperSize="9" scale="61"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U121"/>
  <sheetViews>
    <sheetView showGridLines="0" zoomScaleNormal="100" zoomScaleSheetLayoutView="55" workbookViewId="0"/>
  </sheetViews>
  <sheetFormatPr defaultColWidth="0" defaultRowHeight="13.5" customHeight="1" zeroHeight="1"/>
  <cols>
    <col min="1" max="125" width="2.5" style="293" customWidth="1"/>
    <col min="126" max="16384" width="9" style="292" hidden="1"/>
  </cols>
  <sheetData>
    <row r="1" spans="2:125" ht="13.5" customHeight="1">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c r="AI1" s="292"/>
      <c r="AJ1" s="292"/>
      <c r="AK1" s="292"/>
      <c r="AL1" s="292"/>
      <c r="AM1" s="292"/>
      <c r="AN1" s="292"/>
      <c r="AO1" s="292"/>
      <c r="AP1" s="292"/>
      <c r="AQ1" s="292"/>
      <c r="AR1" s="292"/>
      <c r="AS1" s="292"/>
      <c r="AT1" s="292"/>
      <c r="AU1" s="292"/>
      <c r="AV1" s="292"/>
      <c r="AW1" s="292"/>
      <c r="AX1" s="292"/>
      <c r="AY1" s="292"/>
      <c r="AZ1" s="292"/>
      <c r="BA1" s="292"/>
      <c r="BB1" s="292"/>
      <c r="BC1" s="292"/>
      <c r="BD1" s="292"/>
      <c r="BE1" s="292"/>
      <c r="BF1" s="292"/>
      <c r="BG1" s="292"/>
      <c r="BH1" s="292"/>
      <c r="BI1" s="292"/>
      <c r="BJ1" s="292"/>
      <c r="BK1" s="292"/>
      <c r="BL1" s="292"/>
      <c r="BM1" s="292"/>
      <c r="BN1" s="292"/>
      <c r="BO1" s="292"/>
      <c r="BP1" s="292"/>
      <c r="BQ1" s="292"/>
      <c r="BR1" s="292"/>
      <c r="BS1" s="292"/>
      <c r="BT1" s="292"/>
      <c r="BU1" s="292"/>
      <c r="BV1" s="292"/>
      <c r="BW1" s="292"/>
      <c r="BX1" s="292"/>
      <c r="BY1" s="292"/>
      <c r="BZ1" s="292"/>
      <c r="CA1" s="292"/>
      <c r="CB1" s="292"/>
      <c r="CC1" s="292"/>
      <c r="CD1" s="292"/>
      <c r="CE1" s="292"/>
      <c r="CF1" s="292"/>
      <c r="CG1" s="292"/>
      <c r="CH1" s="292"/>
      <c r="CI1" s="292"/>
      <c r="CJ1" s="292"/>
      <c r="CK1" s="292"/>
      <c r="CL1" s="292"/>
      <c r="CM1" s="292"/>
      <c r="CN1" s="292"/>
      <c r="CO1" s="292"/>
      <c r="CP1" s="292"/>
      <c r="CQ1" s="292"/>
      <c r="CR1" s="292"/>
      <c r="CS1" s="292"/>
      <c r="CT1" s="292"/>
      <c r="CU1" s="292"/>
      <c r="CV1" s="292"/>
      <c r="CW1" s="292"/>
      <c r="CX1" s="292"/>
      <c r="CY1" s="292"/>
      <c r="CZ1" s="292"/>
      <c r="DA1" s="292"/>
      <c r="DB1" s="292"/>
      <c r="DC1" s="292"/>
      <c r="DD1" s="292"/>
      <c r="DE1" s="292"/>
      <c r="DF1" s="292"/>
      <c r="DG1" s="292"/>
      <c r="DH1" s="292"/>
      <c r="DI1" s="292"/>
      <c r="DJ1" s="292"/>
      <c r="DK1" s="292"/>
      <c r="DL1" s="292"/>
      <c r="DM1" s="292"/>
      <c r="DN1" s="292"/>
      <c r="DO1" s="292"/>
      <c r="DP1" s="292"/>
      <c r="DQ1" s="292"/>
      <c r="DR1" s="292"/>
      <c r="DS1" s="292"/>
      <c r="DT1" s="292"/>
      <c r="DU1" s="292"/>
    </row>
    <row r="2" spans="2:125">
      <c r="B2" s="292"/>
      <c r="DG2" s="292"/>
    </row>
    <row r="3" spans="2:125">
      <c r="C3" s="292"/>
      <c r="D3" s="292"/>
      <c r="E3" s="292"/>
      <c r="F3" s="292"/>
      <c r="G3" s="292"/>
      <c r="H3" s="292"/>
      <c r="I3" s="292"/>
      <c r="J3" s="292"/>
      <c r="K3" s="292"/>
      <c r="L3" s="292"/>
      <c r="M3" s="292"/>
      <c r="N3" s="292"/>
      <c r="O3" s="292"/>
      <c r="P3" s="292"/>
      <c r="Q3" s="292"/>
      <c r="R3" s="292"/>
      <c r="S3" s="292"/>
      <c r="T3" s="292"/>
      <c r="U3" s="292"/>
      <c r="V3" s="292"/>
      <c r="W3" s="292"/>
      <c r="X3" s="292"/>
      <c r="Y3" s="292"/>
      <c r="Z3" s="292"/>
      <c r="AA3" s="292"/>
      <c r="AB3" s="292"/>
      <c r="AC3" s="292"/>
      <c r="AD3" s="292"/>
      <c r="AE3" s="292"/>
      <c r="AF3" s="292"/>
      <c r="AG3" s="292"/>
      <c r="AH3" s="292"/>
      <c r="AI3" s="292"/>
      <c r="AJ3" s="292"/>
      <c r="AK3" s="292"/>
      <c r="AL3" s="292"/>
      <c r="AM3" s="292"/>
      <c r="AN3" s="292"/>
      <c r="AO3" s="292"/>
      <c r="AP3" s="292"/>
      <c r="AQ3" s="292"/>
      <c r="AR3" s="292"/>
      <c r="AS3" s="292"/>
      <c r="AT3" s="292"/>
      <c r="AU3" s="292"/>
      <c r="AV3" s="292"/>
      <c r="AW3" s="292"/>
      <c r="AX3" s="292"/>
      <c r="AY3" s="292"/>
      <c r="AZ3" s="292"/>
      <c r="BA3" s="292"/>
      <c r="BB3" s="292"/>
      <c r="BC3" s="292"/>
      <c r="BD3" s="292"/>
      <c r="BE3" s="292"/>
      <c r="BF3" s="292"/>
      <c r="BG3" s="292"/>
      <c r="BH3" s="292"/>
      <c r="BI3" s="292"/>
      <c r="BJ3" s="292"/>
      <c r="BK3" s="292"/>
      <c r="BL3" s="292"/>
      <c r="BM3" s="292"/>
      <c r="BN3" s="292"/>
      <c r="BO3" s="292"/>
      <c r="BP3" s="292"/>
      <c r="BQ3" s="292"/>
      <c r="BR3" s="292"/>
      <c r="BS3" s="292"/>
      <c r="BT3" s="292"/>
      <c r="BU3" s="292"/>
      <c r="BV3" s="292"/>
      <c r="BW3" s="292"/>
      <c r="BX3" s="292"/>
      <c r="BY3" s="292"/>
      <c r="BZ3" s="292"/>
      <c r="CA3" s="292"/>
      <c r="CB3" s="292"/>
      <c r="CC3" s="292"/>
      <c r="CD3" s="292"/>
      <c r="CE3" s="292"/>
      <c r="CF3" s="292"/>
      <c r="CG3" s="292"/>
      <c r="CH3" s="292"/>
      <c r="CI3" s="292"/>
      <c r="CJ3" s="292"/>
      <c r="CK3" s="292"/>
      <c r="CL3" s="292"/>
      <c r="CM3" s="292"/>
      <c r="CN3" s="292"/>
      <c r="CO3" s="292"/>
      <c r="CP3" s="292"/>
      <c r="CQ3" s="292"/>
      <c r="CR3" s="292"/>
      <c r="CS3" s="292"/>
      <c r="CT3" s="292"/>
      <c r="CU3" s="292"/>
      <c r="CV3" s="292"/>
      <c r="CW3" s="292"/>
      <c r="CX3" s="292"/>
      <c r="CY3" s="292"/>
      <c r="CZ3" s="292"/>
      <c r="DA3" s="292"/>
      <c r="DB3" s="292"/>
      <c r="DC3" s="292"/>
      <c r="DD3" s="292"/>
      <c r="DE3" s="292"/>
      <c r="DF3" s="292"/>
      <c r="DH3" s="292"/>
      <c r="DI3" s="292"/>
      <c r="DJ3" s="292"/>
      <c r="DK3" s="292"/>
      <c r="DL3" s="292"/>
      <c r="DM3" s="292"/>
      <c r="DN3" s="292"/>
      <c r="DO3" s="292"/>
      <c r="DP3" s="292"/>
      <c r="DQ3" s="292"/>
      <c r="DR3" s="292"/>
      <c r="DS3" s="292"/>
      <c r="DT3" s="292"/>
      <c r="DU3" s="292"/>
    </row>
    <row r="4" spans="2:125"/>
    <row r="5" spans="2:125"/>
    <row r="6" spans="2:125"/>
    <row r="7" spans="2:125"/>
    <row r="8" spans="2:125"/>
    <row r="9" spans="2:125">
      <c r="DU9" s="292"/>
    </row>
    <row r="10" spans="2:125"/>
    <row r="11" spans="2:125"/>
    <row r="12" spans="2:125"/>
    <row r="13" spans="2:125"/>
    <row r="14" spans="2:125"/>
    <row r="15" spans="2:125"/>
    <row r="16" spans="2:125"/>
    <row r="17" spans="125:125">
      <c r="DU17" s="292"/>
    </row>
    <row r="18" spans="125:125"/>
    <row r="19" spans="125:125"/>
    <row r="20" spans="125:125">
      <c r="DU20" s="292"/>
    </row>
    <row r="21" spans="125:125">
      <c r="DU21" s="292"/>
    </row>
    <row r="22" spans="125:125"/>
    <row r="23" spans="125:125"/>
    <row r="24" spans="125:125"/>
    <row r="25" spans="125:125"/>
    <row r="26" spans="125:125"/>
    <row r="27" spans="125:125"/>
    <row r="28" spans="125:125">
      <c r="DU28" s="292"/>
    </row>
    <row r="29" spans="125:125"/>
    <row r="30" spans="125:125"/>
    <row r="31" spans="125:125"/>
    <row r="32" spans="125:125"/>
    <row r="33" spans="2:125">
      <c r="B33" s="292"/>
      <c r="G33" s="292"/>
      <c r="I33" s="292"/>
    </row>
    <row r="34" spans="2:125">
      <c r="C34" s="292"/>
      <c r="P34" s="292"/>
      <c r="DE34" s="292"/>
      <c r="DH34" s="292"/>
    </row>
    <row r="35" spans="2:125">
      <c r="D35" s="292"/>
      <c r="E35" s="292"/>
      <c r="DG35" s="292"/>
      <c r="DJ35" s="292"/>
      <c r="DP35" s="292"/>
      <c r="DQ35" s="292"/>
      <c r="DR35" s="292"/>
      <c r="DS35" s="292"/>
      <c r="DT35" s="292"/>
      <c r="DU35" s="292"/>
    </row>
    <row r="36" spans="2:125">
      <c r="F36" s="292"/>
      <c r="H36" s="292"/>
      <c r="J36" s="292"/>
      <c r="K36" s="292"/>
      <c r="L36" s="292"/>
      <c r="M36" s="292"/>
      <c r="N36" s="292"/>
      <c r="O36" s="292"/>
      <c r="Q36" s="292"/>
      <c r="R36" s="292"/>
      <c r="S36" s="292"/>
      <c r="T36" s="292"/>
      <c r="U36" s="292"/>
      <c r="V36" s="292"/>
      <c r="W36" s="292"/>
      <c r="X36" s="292"/>
      <c r="Y36" s="292"/>
      <c r="Z36" s="292"/>
      <c r="AA36" s="292"/>
      <c r="AB36" s="292"/>
      <c r="AC36" s="292"/>
      <c r="AD36" s="292"/>
      <c r="AE36" s="292"/>
      <c r="AF36" s="292"/>
      <c r="AG36" s="292"/>
      <c r="AH36" s="292"/>
      <c r="AI36" s="292"/>
      <c r="AJ36" s="292"/>
      <c r="AK36" s="292"/>
      <c r="AL36" s="292"/>
      <c r="AM36" s="292"/>
      <c r="AN36" s="292"/>
      <c r="AO36" s="292"/>
      <c r="AP36" s="292"/>
      <c r="AQ36" s="292"/>
      <c r="AR36" s="292"/>
      <c r="AS36" s="292"/>
      <c r="AT36" s="292"/>
      <c r="AU36" s="292"/>
      <c r="AV36" s="292"/>
      <c r="AW36" s="292"/>
      <c r="AX36" s="292"/>
      <c r="AY36" s="292"/>
      <c r="AZ36" s="292"/>
      <c r="BA36" s="292"/>
      <c r="BB36" s="292"/>
      <c r="BC36" s="292"/>
      <c r="BD36" s="292"/>
      <c r="BE36" s="292"/>
      <c r="BF36" s="292"/>
      <c r="BG36" s="292"/>
      <c r="BH36" s="292"/>
      <c r="BI36" s="292"/>
      <c r="BJ36" s="292"/>
      <c r="BK36" s="292"/>
      <c r="BL36" s="292"/>
      <c r="BM36" s="292"/>
      <c r="BN36" s="292"/>
      <c r="BO36" s="292"/>
      <c r="BP36" s="292"/>
      <c r="BQ36" s="292"/>
      <c r="BR36" s="292"/>
      <c r="BS36" s="292"/>
      <c r="BT36" s="292"/>
      <c r="BU36" s="292"/>
      <c r="BV36" s="292"/>
      <c r="BW36" s="292"/>
      <c r="BX36" s="292"/>
      <c r="BY36" s="292"/>
      <c r="BZ36" s="292"/>
      <c r="CA36" s="292"/>
      <c r="CB36" s="292"/>
      <c r="CC36" s="292"/>
      <c r="CD36" s="292"/>
      <c r="CE36" s="292"/>
      <c r="CF36" s="292"/>
      <c r="CG36" s="292"/>
      <c r="CH36" s="292"/>
      <c r="CI36" s="292"/>
      <c r="CJ36" s="292"/>
      <c r="CK36" s="292"/>
      <c r="CL36" s="292"/>
      <c r="CM36" s="292"/>
      <c r="CN36" s="292"/>
      <c r="CO36" s="292"/>
      <c r="CP36" s="292"/>
      <c r="CQ36" s="292"/>
      <c r="CR36" s="292"/>
      <c r="CS36" s="292"/>
      <c r="CT36" s="292"/>
      <c r="CU36" s="292"/>
      <c r="CV36" s="292"/>
      <c r="CW36" s="292"/>
      <c r="CX36" s="292"/>
      <c r="CY36" s="292"/>
      <c r="CZ36" s="292"/>
      <c r="DA36" s="292"/>
      <c r="DB36" s="292"/>
      <c r="DC36" s="292"/>
      <c r="DD36" s="292"/>
      <c r="DF36" s="292"/>
      <c r="DI36" s="292"/>
      <c r="DK36" s="292"/>
      <c r="DL36" s="292"/>
      <c r="DM36" s="292"/>
      <c r="DN36" s="292"/>
      <c r="DO36" s="292"/>
      <c r="DP36" s="292"/>
      <c r="DQ36" s="292"/>
      <c r="DR36" s="292"/>
      <c r="DS36" s="292"/>
      <c r="DT36" s="292"/>
      <c r="DU36" s="292"/>
    </row>
    <row r="37" spans="2:125">
      <c r="DU37" s="292"/>
    </row>
    <row r="38" spans="2:125">
      <c r="DT38" s="292"/>
      <c r="DU38" s="292"/>
    </row>
    <row r="39" spans="2:125"/>
    <row r="40" spans="2:125">
      <c r="DH40" s="292"/>
    </row>
    <row r="41" spans="2:125">
      <c r="DE41" s="292"/>
    </row>
    <row r="42" spans="2:125">
      <c r="DG42" s="292"/>
      <c r="DJ42" s="292"/>
    </row>
    <row r="43" spans="2:125">
      <c r="Q43" s="292"/>
      <c r="R43" s="292"/>
      <c r="S43" s="292"/>
      <c r="T43" s="292"/>
      <c r="U43" s="292"/>
      <c r="V43" s="292"/>
      <c r="W43" s="292"/>
      <c r="X43" s="292"/>
      <c r="Y43" s="292"/>
      <c r="Z43" s="292"/>
      <c r="AA43" s="292"/>
      <c r="AB43" s="292"/>
      <c r="AC43" s="292"/>
      <c r="AD43" s="292"/>
      <c r="AE43" s="292"/>
      <c r="AF43" s="292"/>
      <c r="AG43" s="292"/>
      <c r="AH43" s="292"/>
      <c r="AI43" s="292"/>
      <c r="AJ43" s="292"/>
      <c r="AK43" s="292"/>
      <c r="AL43" s="292"/>
      <c r="AM43" s="292"/>
      <c r="AN43" s="292"/>
      <c r="AO43" s="292"/>
      <c r="AP43" s="292"/>
      <c r="AQ43" s="292"/>
      <c r="AR43" s="292"/>
      <c r="AS43" s="292"/>
      <c r="AT43" s="292"/>
      <c r="AU43" s="292"/>
      <c r="AV43" s="292"/>
      <c r="AW43" s="292"/>
      <c r="AX43" s="292"/>
      <c r="AY43" s="292"/>
      <c r="AZ43" s="292"/>
      <c r="BA43" s="292"/>
      <c r="BB43" s="292"/>
      <c r="BC43" s="292"/>
      <c r="BD43" s="292"/>
      <c r="BE43" s="292"/>
      <c r="BF43" s="292"/>
      <c r="BG43" s="292"/>
      <c r="BH43" s="292"/>
      <c r="BI43" s="292"/>
      <c r="BJ43" s="292"/>
      <c r="BK43" s="292"/>
      <c r="BL43" s="292"/>
      <c r="BM43" s="292"/>
      <c r="BN43" s="292"/>
      <c r="BO43" s="292"/>
      <c r="BP43" s="292"/>
      <c r="BQ43" s="292"/>
      <c r="BR43" s="292"/>
      <c r="BS43" s="292"/>
      <c r="BT43" s="292"/>
      <c r="BU43" s="292"/>
      <c r="BV43" s="292"/>
      <c r="BW43" s="292"/>
      <c r="BX43" s="292"/>
      <c r="BY43" s="292"/>
      <c r="BZ43" s="292"/>
      <c r="CA43" s="292"/>
      <c r="CB43" s="292"/>
      <c r="CC43" s="292"/>
      <c r="CD43" s="292"/>
      <c r="CE43" s="292"/>
      <c r="CF43" s="292"/>
      <c r="CG43" s="292"/>
      <c r="CH43" s="292"/>
      <c r="CI43" s="292"/>
      <c r="CJ43" s="292"/>
      <c r="CK43" s="292"/>
      <c r="CL43" s="292"/>
      <c r="CM43" s="292"/>
      <c r="CN43" s="292"/>
      <c r="CO43" s="292"/>
      <c r="CP43" s="292"/>
      <c r="CQ43" s="292"/>
      <c r="CR43" s="292"/>
      <c r="CS43" s="292"/>
      <c r="CT43" s="292"/>
      <c r="CU43" s="292"/>
      <c r="CV43" s="292"/>
      <c r="CW43" s="292"/>
      <c r="CX43" s="292"/>
      <c r="CY43" s="292"/>
      <c r="CZ43" s="292"/>
      <c r="DA43" s="292"/>
      <c r="DB43" s="292"/>
      <c r="DC43" s="292"/>
      <c r="DD43" s="292"/>
      <c r="DF43" s="292"/>
      <c r="DI43" s="292"/>
      <c r="DK43" s="292"/>
      <c r="DL43" s="292"/>
      <c r="DM43" s="292"/>
      <c r="DN43" s="292"/>
      <c r="DO43" s="292"/>
      <c r="DP43" s="292"/>
      <c r="DQ43" s="292"/>
      <c r="DR43" s="292"/>
      <c r="DS43" s="292"/>
      <c r="DT43" s="292"/>
      <c r="DU43" s="292"/>
    </row>
    <row r="44" spans="2:125">
      <c r="DU44" s="292"/>
    </row>
    <row r="45" spans="2:125"/>
    <row r="46" spans="2:125"/>
    <row r="47" spans="2:125"/>
    <row r="48" spans="2:125">
      <c r="DT48" s="292"/>
      <c r="DU48" s="292"/>
    </row>
    <row r="49" spans="120:125">
      <c r="DU49" s="292"/>
    </row>
    <row r="50" spans="120:125">
      <c r="DU50" s="292"/>
    </row>
    <row r="51" spans="120:125">
      <c r="DP51" s="292"/>
      <c r="DQ51" s="292"/>
      <c r="DR51" s="292"/>
      <c r="DS51" s="292"/>
      <c r="DT51" s="292"/>
      <c r="DU51" s="292"/>
    </row>
    <row r="52" spans="120:125"/>
    <row r="53" spans="120:125"/>
    <row r="54" spans="120:125">
      <c r="DU54" s="292"/>
    </row>
    <row r="55" spans="120:125"/>
    <row r="56" spans="120:125"/>
    <row r="57" spans="120:125"/>
    <row r="58" spans="120:125">
      <c r="DU58" s="292"/>
    </row>
    <row r="59" spans="120:125"/>
    <row r="60" spans="120:125"/>
    <row r="61" spans="120:125"/>
    <row r="62" spans="120:125"/>
    <row r="63" spans="120:125">
      <c r="DU63" s="292"/>
    </row>
    <row r="64" spans="120:125">
      <c r="DT64" s="292"/>
      <c r="DU64" s="292"/>
    </row>
    <row r="65" spans="123:125"/>
    <row r="66" spans="123:125"/>
    <row r="67" spans="123:125"/>
    <row r="68" spans="123:125"/>
    <row r="69" spans="123:125">
      <c r="DS69" s="292"/>
      <c r="DT69" s="292"/>
      <c r="DU69" s="292"/>
    </row>
    <row r="70" spans="123:125"/>
    <row r="71" spans="123:125"/>
    <row r="72" spans="123:125"/>
    <row r="73" spans="123:125"/>
    <row r="74" spans="123:125"/>
    <row r="75" spans="123:125"/>
    <row r="76" spans="123:125"/>
    <row r="77" spans="123:125"/>
    <row r="78" spans="123:125"/>
    <row r="79" spans="123:125"/>
    <row r="80" spans="123:125"/>
    <row r="81" spans="116:125"/>
    <row r="82" spans="116:125">
      <c r="DL82" s="292"/>
    </row>
    <row r="83" spans="116:125">
      <c r="DM83" s="292"/>
      <c r="DN83" s="292"/>
      <c r="DO83" s="292"/>
      <c r="DP83" s="292"/>
      <c r="DQ83" s="292"/>
      <c r="DR83" s="292"/>
      <c r="DS83" s="292"/>
      <c r="DT83" s="292"/>
      <c r="DU83" s="292"/>
    </row>
    <row r="84" spans="116:125"/>
    <row r="85" spans="116:125"/>
    <row r="86" spans="116:125"/>
    <row r="87" spans="116:125"/>
    <row r="88" spans="116:125">
      <c r="DU88" s="292"/>
    </row>
    <row r="89" spans="116:125"/>
    <row r="90" spans="116:125"/>
    <row r="91" spans="116:125"/>
    <row r="92" spans="116:125" ht="13.5" customHeight="1"/>
    <row r="93" spans="116:125" ht="13.5" customHeight="1"/>
    <row r="94" spans="116:125" ht="13.5" customHeight="1">
      <c r="DS94" s="292"/>
      <c r="DT94" s="292"/>
      <c r="DU94" s="292"/>
    </row>
    <row r="95" spans="116:125" ht="13.5" customHeight="1">
      <c r="DU95" s="292"/>
    </row>
    <row r="96" spans="116:125" ht="13.5" customHeight="1"/>
    <row r="97" spans="124:125" ht="13.5" customHeight="1"/>
    <row r="98" spans="124:125" ht="13.5" customHeight="1"/>
    <row r="99" spans="124:125" ht="13.5" customHeight="1"/>
    <row r="100" spans="124:125" ht="13.5" customHeight="1"/>
    <row r="101" spans="124:125" ht="13.5" customHeight="1">
      <c r="DU101" s="292"/>
    </row>
    <row r="102" spans="124:125" ht="13.5" customHeight="1"/>
    <row r="103" spans="124:125" ht="13.5" customHeight="1"/>
    <row r="104" spans="124:125" ht="13.5" customHeight="1">
      <c r="DT104" s="292"/>
      <c r="DU104" s="292"/>
    </row>
    <row r="105" spans="124:125" ht="13.5" customHeight="1"/>
    <row r="106" spans="124:125" ht="13.5" customHeight="1"/>
    <row r="107" spans="124:125" ht="13.5" customHeight="1"/>
    <row r="108" spans="124:125" ht="13.5" customHeight="1"/>
    <row r="109" spans="124:125" ht="13.5" customHeight="1"/>
    <row r="110" spans="124:125" ht="13.5" customHeight="1"/>
    <row r="111" spans="124:125" ht="13.5" customHeight="1"/>
    <row r="112" spans="124:125" ht="13.5" customHeight="1"/>
    <row r="113" spans="125:125" ht="13.5" customHeight="1"/>
    <row r="114" spans="125:125" ht="13.5" customHeight="1"/>
    <row r="115" spans="125:125" ht="13.5" customHeight="1"/>
    <row r="116" spans="125:125" ht="13.5" customHeight="1">
      <c r="DU116" s="292" t="s">
        <v>550</v>
      </c>
    </row>
    <row r="121" spans="125:125" ht="13.5" hidden="1" customHeight="1">
      <c r="DU121" s="292"/>
    </row>
  </sheetData>
  <sheetProtection algorithmName="SHA-512" hashValue="dDneHDtNHAReZrcypc8ngMS6Ccn21RtHZtDogN5G/E0b7eGMXSDcaSGwMe2i75YPmCvRantugteOIlCl/UDEig==" saltValue="s0F41r6yjT1n9Bv1wLrtCQ=="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L116"/>
  <sheetViews>
    <sheetView showGridLines="0" zoomScaleNormal="100" zoomScaleSheetLayoutView="55" workbookViewId="0"/>
  </sheetViews>
  <sheetFormatPr defaultColWidth="0" defaultRowHeight="13.5" customHeight="1" zeroHeight="1"/>
  <cols>
    <col min="1" max="125" width="2.5" style="293" customWidth="1"/>
    <col min="126" max="142" width="0" style="292" hidden="1" customWidth="1"/>
    <col min="143" max="16384" width="9" style="292" hidden="1"/>
  </cols>
  <sheetData>
    <row r="1" spans="1:125" ht="13.5" customHeight="1">
      <c r="A1" s="292"/>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c r="AI1" s="292"/>
      <c r="AJ1" s="292"/>
      <c r="AK1" s="292"/>
      <c r="AL1" s="292"/>
      <c r="AM1" s="292"/>
      <c r="AN1" s="292"/>
      <c r="AO1" s="292"/>
      <c r="AP1" s="292"/>
      <c r="AQ1" s="292"/>
      <c r="AR1" s="292"/>
      <c r="AS1" s="292"/>
      <c r="AT1" s="292"/>
      <c r="AU1" s="292"/>
      <c r="AV1" s="292"/>
      <c r="AW1" s="292"/>
      <c r="AX1" s="292"/>
      <c r="AY1" s="292"/>
      <c r="AZ1" s="292"/>
      <c r="BA1" s="292"/>
      <c r="BB1" s="292"/>
      <c r="BC1" s="292"/>
      <c r="BD1" s="292"/>
      <c r="BE1" s="292"/>
      <c r="BF1" s="292"/>
      <c r="BG1" s="292"/>
      <c r="BH1" s="292"/>
      <c r="BI1" s="292"/>
      <c r="BJ1" s="292"/>
      <c r="BK1" s="292"/>
      <c r="BL1" s="292"/>
      <c r="BM1" s="292"/>
      <c r="BN1" s="292"/>
      <c r="BO1" s="292"/>
      <c r="BP1" s="292"/>
      <c r="BQ1" s="292"/>
      <c r="BR1" s="292"/>
      <c r="BS1" s="292"/>
      <c r="BT1" s="292"/>
      <c r="BU1" s="292"/>
      <c r="BV1" s="292"/>
      <c r="BW1" s="292"/>
      <c r="BX1" s="292"/>
      <c r="BY1" s="292"/>
      <c r="BZ1" s="292"/>
      <c r="CA1" s="292"/>
      <c r="CB1" s="292"/>
      <c r="CC1" s="292"/>
      <c r="CD1" s="292"/>
      <c r="CE1" s="292"/>
      <c r="CF1" s="292"/>
      <c r="CG1" s="292"/>
      <c r="CH1" s="292"/>
      <c r="CI1" s="292"/>
      <c r="CJ1" s="292"/>
      <c r="CK1" s="292"/>
      <c r="CL1" s="292"/>
      <c r="CM1" s="292"/>
      <c r="CN1" s="292"/>
      <c r="CO1" s="292"/>
      <c r="CP1" s="292"/>
      <c r="CQ1" s="292"/>
      <c r="CR1" s="292"/>
      <c r="CS1" s="292"/>
      <c r="CT1" s="292"/>
      <c r="CU1" s="292"/>
      <c r="CV1" s="292"/>
      <c r="CW1" s="292"/>
      <c r="CX1" s="292"/>
      <c r="CY1" s="292"/>
      <c r="CZ1" s="292"/>
      <c r="DA1" s="292"/>
      <c r="DB1" s="292"/>
      <c r="DC1" s="292"/>
      <c r="DD1" s="292"/>
      <c r="DE1" s="292"/>
      <c r="DF1" s="292"/>
      <c r="DG1" s="292"/>
      <c r="DH1" s="292"/>
      <c r="DI1" s="292"/>
      <c r="DJ1" s="292"/>
      <c r="DK1" s="292"/>
      <c r="DL1" s="292"/>
      <c r="DM1" s="292"/>
      <c r="DN1" s="292"/>
      <c r="DO1" s="292"/>
      <c r="DP1" s="292"/>
      <c r="DQ1" s="292"/>
      <c r="DR1" s="292"/>
      <c r="DS1" s="292"/>
      <c r="DT1" s="292"/>
      <c r="DU1" s="292"/>
    </row>
    <row r="2" spans="1:125">
      <c r="B2" s="292"/>
      <c r="T2" s="292"/>
    </row>
    <row r="3" spans="1:125">
      <c r="C3" s="292"/>
      <c r="D3" s="292"/>
      <c r="E3" s="292"/>
      <c r="F3" s="292"/>
      <c r="G3" s="292"/>
      <c r="H3" s="292"/>
      <c r="I3" s="292"/>
      <c r="J3" s="292"/>
      <c r="K3" s="292"/>
      <c r="L3" s="292"/>
      <c r="M3" s="292"/>
      <c r="N3" s="292"/>
      <c r="O3" s="292"/>
      <c r="P3" s="292"/>
      <c r="Q3" s="292"/>
      <c r="R3" s="292"/>
      <c r="S3" s="292"/>
      <c r="U3" s="292"/>
      <c r="V3" s="292"/>
      <c r="W3" s="292"/>
      <c r="X3" s="292"/>
      <c r="Y3" s="292"/>
      <c r="Z3" s="292"/>
      <c r="AA3" s="292"/>
      <c r="AB3" s="292"/>
      <c r="AC3" s="292"/>
      <c r="AD3" s="292"/>
      <c r="AE3" s="292"/>
      <c r="AF3" s="292"/>
      <c r="AG3" s="292"/>
      <c r="AH3" s="292"/>
      <c r="AI3" s="292"/>
      <c r="AJ3" s="292"/>
      <c r="AK3" s="292"/>
      <c r="AL3" s="292"/>
      <c r="AM3" s="292"/>
      <c r="AN3" s="292"/>
      <c r="AO3" s="292"/>
      <c r="AP3" s="292"/>
      <c r="AQ3" s="292"/>
      <c r="AR3" s="292"/>
      <c r="AS3" s="292"/>
      <c r="AT3" s="292"/>
      <c r="AU3" s="292"/>
      <c r="AV3" s="292"/>
      <c r="AW3" s="292"/>
      <c r="AX3" s="292"/>
      <c r="AY3" s="292"/>
      <c r="AZ3" s="292"/>
      <c r="BA3" s="292"/>
      <c r="BB3" s="292"/>
      <c r="BC3" s="292"/>
      <c r="BD3" s="292"/>
      <c r="BE3" s="292"/>
      <c r="BF3" s="292"/>
      <c r="BG3" s="292"/>
      <c r="BH3" s="292"/>
      <c r="BI3" s="292"/>
      <c r="BJ3" s="292"/>
      <c r="BK3" s="292"/>
      <c r="BL3" s="292"/>
      <c r="BM3" s="292"/>
      <c r="BN3" s="292"/>
      <c r="BO3" s="292"/>
      <c r="BP3" s="292"/>
      <c r="BQ3" s="292"/>
      <c r="BR3" s="292"/>
      <c r="BS3" s="292"/>
      <c r="BT3" s="292"/>
      <c r="BU3" s="292"/>
      <c r="BV3" s="292"/>
      <c r="BW3" s="292"/>
      <c r="BX3" s="292"/>
      <c r="BY3" s="292"/>
      <c r="BZ3" s="292"/>
      <c r="CA3" s="292"/>
      <c r="CB3" s="292"/>
      <c r="CC3" s="292"/>
      <c r="CD3" s="292"/>
      <c r="CE3" s="292"/>
      <c r="CF3" s="292"/>
      <c r="CG3" s="292"/>
      <c r="CH3" s="292"/>
      <c r="CI3" s="292"/>
      <c r="CJ3" s="292"/>
      <c r="CK3" s="292"/>
      <c r="CL3" s="292"/>
      <c r="CM3" s="292"/>
      <c r="CN3" s="292"/>
      <c r="CO3" s="292"/>
      <c r="CP3" s="292"/>
      <c r="CQ3" s="292"/>
      <c r="CR3" s="292"/>
      <c r="CS3" s="292"/>
      <c r="CT3" s="292"/>
      <c r="CU3" s="292"/>
      <c r="CV3" s="292"/>
      <c r="CW3" s="292"/>
      <c r="CX3" s="292"/>
      <c r="CY3" s="292"/>
      <c r="CZ3" s="292"/>
      <c r="DA3" s="292"/>
      <c r="DB3" s="292"/>
      <c r="DC3" s="292"/>
      <c r="DD3" s="292"/>
      <c r="DE3" s="292"/>
      <c r="DF3" s="292"/>
      <c r="DG3" s="292"/>
      <c r="DH3" s="292"/>
      <c r="DI3" s="292"/>
      <c r="DJ3" s="292"/>
      <c r="DK3" s="292"/>
      <c r="DL3" s="292"/>
      <c r="DM3" s="292"/>
      <c r="DN3" s="292"/>
      <c r="DO3" s="292"/>
      <c r="DP3" s="292"/>
      <c r="DQ3" s="292"/>
      <c r="DR3" s="292"/>
      <c r="DS3" s="292"/>
      <c r="DT3" s="292"/>
      <c r="DU3" s="292"/>
    </row>
    <row r="4" spans="1:125"/>
    <row r="5" spans="1:125"/>
    <row r="6" spans="1:125"/>
    <row r="7" spans="1:125"/>
    <row r="8" spans="1:125"/>
    <row r="9" spans="1:125"/>
    <row r="10" spans="1:125"/>
    <row r="11" spans="1:125"/>
    <row r="12" spans="1:125"/>
    <row r="13" spans="1:125"/>
    <row r="14" spans="1:125"/>
    <row r="15" spans="1:125"/>
    <row r="16" spans="1:125"/>
    <row r="17"/>
    <row r="18"/>
    <row r="19"/>
    <row r="20"/>
    <row r="21"/>
    <row r="22"/>
    <row r="23"/>
    <row r="24"/>
    <row r="25"/>
    <row r="26"/>
    <row r="27"/>
    <row r="28"/>
    <row r="29"/>
    <row r="30"/>
    <row r="31"/>
    <row r="32"/>
    <row r="33" spans="2:125">
      <c r="B33" s="292"/>
      <c r="G33" s="292"/>
      <c r="I33" s="292"/>
    </row>
    <row r="34" spans="2:125">
      <c r="C34" s="292"/>
      <c r="P34" s="292"/>
      <c r="R34" s="292"/>
      <c r="U34" s="292"/>
    </row>
    <row r="35" spans="2:125">
      <c r="D35" s="292"/>
      <c r="E35" s="292"/>
      <c r="T35" s="292"/>
      <c r="W35" s="292"/>
      <c r="X35" s="292"/>
      <c r="Y35" s="292"/>
      <c r="Z35" s="292"/>
      <c r="AA35" s="292"/>
      <c r="AB35" s="292"/>
      <c r="AC35" s="292"/>
      <c r="AD35" s="292"/>
      <c r="AE35" s="292"/>
      <c r="AF35" s="292"/>
      <c r="AG35" s="292"/>
      <c r="AH35" s="292"/>
      <c r="AI35" s="292"/>
      <c r="AJ35" s="292"/>
      <c r="AK35" s="292"/>
      <c r="AL35" s="292"/>
      <c r="AM35" s="292"/>
      <c r="AN35" s="292"/>
      <c r="AO35" s="292"/>
      <c r="AP35" s="292"/>
      <c r="AQ35" s="292"/>
      <c r="AR35" s="292"/>
      <c r="AS35" s="292"/>
      <c r="AT35" s="292"/>
      <c r="AU35" s="292"/>
      <c r="AV35" s="292"/>
      <c r="AW35" s="292"/>
      <c r="AX35" s="292"/>
      <c r="AY35" s="292"/>
      <c r="AZ35" s="292"/>
      <c r="BA35" s="292"/>
      <c r="BB35" s="292"/>
      <c r="BC35" s="292"/>
      <c r="BD35" s="292"/>
      <c r="BE35" s="292"/>
      <c r="BF35" s="292"/>
      <c r="BG35" s="292"/>
      <c r="BH35" s="292"/>
      <c r="BI35" s="292"/>
      <c r="BJ35" s="292"/>
      <c r="BK35" s="292"/>
      <c r="BL35" s="292"/>
      <c r="BM35" s="292"/>
      <c r="BN35" s="292"/>
      <c r="BO35" s="292"/>
      <c r="BP35" s="292"/>
      <c r="BQ35" s="292"/>
      <c r="BR35" s="292"/>
      <c r="BS35" s="292"/>
      <c r="BT35" s="292"/>
      <c r="BU35" s="292"/>
      <c r="BV35" s="292"/>
      <c r="BW35" s="292"/>
      <c r="BX35" s="292"/>
      <c r="BY35" s="292"/>
      <c r="BZ35" s="292"/>
      <c r="CA35" s="292"/>
      <c r="CB35" s="292"/>
      <c r="CC35" s="292"/>
      <c r="CD35" s="292"/>
      <c r="CE35" s="292"/>
      <c r="CF35" s="292"/>
      <c r="CG35" s="292"/>
      <c r="CH35" s="292"/>
      <c r="CI35" s="292"/>
      <c r="CJ35" s="292"/>
      <c r="CK35" s="292"/>
      <c r="CL35" s="292"/>
      <c r="CM35" s="292"/>
      <c r="CN35" s="292"/>
      <c r="CO35" s="292"/>
      <c r="CP35" s="292"/>
      <c r="CQ35" s="292"/>
      <c r="CR35" s="292"/>
      <c r="CS35" s="292"/>
      <c r="CT35" s="292"/>
      <c r="CU35" s="292"/>
      <c r="CV35" s="292"/>
      <c r="CW35" s="292"/>
      <c r="CX35" s="292"/>
      <c r="CY35" s="292"/>
      <c r="CZ35" s="292"/>
      <c r="DA35" s="292"/>
      <c r="DB35" s="292"/>
      <c r="DC35" s="292"/>
      <c r="DD35" s="292"/>
      <c r="DE35" s="292"/>
      <c r="DF35" s="292"/>
      <c r="DG35" s="292"/>
      <c r="DH35" s="292"/>
      <c r="DI35" s="292"/>
      <c r="DJ35" s="292"/>
      <c r="DK35" s="292"/>
      <c r="DL35" s="292"/>
      <c r="DM35" s="292"/>
      <c r="DN35" s="292"/>
      <c r="DO35" s="292"/>
      <c r="DP35" s="292"/>
      <c r="DQ35" s="292"/>
      <c r="DR35" s="292"/>
      <c r="DS35" s="292"/>
      <c r="DT35" s="292"/>
      <c r="DU35" s="292"/>
    </row>
    <row r="36" spans="2:125">
      <c r="F36" s="292"/>
      <c r="H36" s="292"/>
      <c r="J36" s="292"/>
      <c r="K36" s="292"/>
      <c r="L36" s="292"/>
      <c r="M36" s="292"/>
      <c r="N36" s="292"/>
      <c r="O36" s="292"/>
      <c r="Q36" s="292"/>
      <c r="S36" s="292"/>
      <c r="V36" s="292"/>
    </row>
    <row r="37" spans="2:125"/>
    <row r="38" spans="2:125"/>
    <row r="39" spans="2:125"/>
    <row r="40" spans="2:125">
      <c r="U40" s="292"/>
    </row>
    <row r="41" spans="2:125">
      <c r="R41" s="292"/>
    </row>
    <row r="42" spans="2:125">
      <c r="T42" s="292"/>
      <c r="W42" s="292"/>
      <c r="X42" s="292"/>
      <c r="Y42" s="292"/>
      <c r="Z42" s="292"/>
      <c r="AA42" s="292"/>
      <c r="AB42" s="292"/>
      <c r="AC42" s="292"/>
      <c r="AD42" s="292"/>
      <c r="AE42" s="292"/>
      <c r="AF42" s="292"/>
      <c r="AG42" s="292"/>
      <c r="AH42" s="292"/>
      <c r="AI42" s="292"/>
      <c r="AJ42" s="292"/>
      <c r="AK42" s="292"/>
      <c r="AL42" s="292"/>
      <c r="AM42" s="292"/>
      <c r="AN42" s="292"/>
      <c r="AO42" s="292"/>
      <c r="AP42" s="292"/>
      <c r="AQ42" s="292"/>
      <c r="AR42" s="292"/>
      <c r="AS42" s="292"/>
      <c r="AT42" s="292"/>
      <c r="AU42" s="292"/>
      <c r="AV42" s="292"/>
      <c r="AW42" s="292"/>
      <c r="AX42" s="292"/>
      <c r="AY42" s="292"/>
      <c r="AZ42" s="292"/>
      <c r="BA42" s="292"/>
      <c r="BB42" s="292"/>
      <c r="BC42" s="292"/>
      <c r="BD42" s="292"/>
      <c r="BE42" s="292"/>
      <c r="BF42" s="292"/>
      <c r="BG42" s="292"/>
      <c r="BH42" s="292"/>
      <c r="BI42" s="292"/>
      <c r="BJ42" s="292"/>
      <c r="BK42" s="292"/>
      <c r="BL42" s="292"/>
      <c r="BM42" s="292"/>
      <c r="BN42" s="292"/>
      <c r="BO42" s="292"/>
      <c r="BP42" s="292"/>
      <c r="BQ42" s="292"/>
      <c r="BR42" s="292"/>
      <c r="BS42" s="292"/>
      <c r="BT42" s="292"/>
      <c r="BU42" s="292"/>
      <c r="BV42" s="292"/>
      <c r="BW42" s="292"/>
      <c r="BX42" s="292"/>
      <c r="BY42" s="292"/>
      <c r="BZ42" s="292"/>
      <c r="CA42" s="292"/>
      <c r="CB42" s="292"/>
      <c r="CC42" s="292"/>
      <c r="CD42" s="292"/>
      <c r="CE42" s="292"/>
      <c r="CF42" s="292"/>
      <c r="CG42" s="292"/>
      <c r="CH42" s="292"/>
      <c r="CI42" s="292"/>
      <c r="CJ42" s="292"/>
      <c r="CK42" s="292"/>
      <c r="CL42" s="292"/>
      <c r="CM42" s="292"/>
      <c r="CN42" s="292"/>
      <c r="CO42" s="292"/>
      <c r="CP42" s="292"/>
      <c r="CQ42" s="292"/>
      <c r="CR42" s="292"/>
      <c r="CS42" s="292"/>
      <c r="CT42" s="292"/>
      <c r="CU42" s="292"/>
      <c r="CV42" s="292"/>
      <c r="CW42" s="292"/>
      <c r="CX42" s="292"/>
      <c r="CY42" s="292"/>
      <c r="CZ42" s="292"/>
      <c r="DA42" s="292"/>
      <c r="DB42" s="292"/>
      <c r="DC42" s="292"/>
      <c r="DD42" s="292"/>
      <c r="DE42" s="292"/>
      <c r="DF42" s="292"/>
      <c r="DG42" s="292"/>
      <c r="DH42" s="292"/>
      <c r="DI42" s="292"/>
      <c r="DJ42" s="292"/>
      <c r="DK42" s="292"/>
      <c r="DL42" s="292"/>
      <c r="DM42" s="292"/>
      <c r="DN42" s="292"/>
      <c r="DO42" s="292"/>
      <c r="DP42" s="292"/>
      <c r="DQ42" s="292"/>
      <c r="DR42" s="292"/>
      <c r="DS42" s="292"/>
      <c r="DT42" s="292"/>
      <c r="DU42" s="292"/>
    </row>
    <row r="43" spans="2:125">
      <c r="Q43" s="292"/>
      <c r="S43" s="292"/>
      <c r="V43" s="292"/>
    </row>
    <row r="44" spans="2:125"/>
    <row r="45" spans="2:125"/>
    <row r="46" spans="2:125"/>
    <row r="47" spans="2:125"/>
    <row r="48" spans="2:125"/>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ht="13.5" customHeight="1"/>
    <row r="93" ht="13.5" customHeight="1"/>
    <row r="94" ht="13.5" customHeight="1"/>
    <row r="95" ht="13.5" customHeight="1"/>
    <row r="96" ht="13.5" customHeight="1"/>
    <row r="97" ht="13.5" customHeight="1"/>
    <row r="98" ht="13.5" customHeight="1"/>
    <row r="99" ht="13.5" customHeight="1"/>
    <row r="100" ht="13.5" customHeight="1"/>
    <row r="101" ht="13.5" customHeight="1"/>
    <row r="102" ht="13.5" customHeight="1"/>
    <row r="103" ht="13.5" customHeight="1"/>
    <row r="104" ht="13.5" customHeight="1"/>
    <row r="105" ht="13.5" customHeight="1"/>
    <row r="106" ht="13.5" customHeight="1"/>
    <row r="107" ht="13.5" customHeight="1"/>
    <row r="108" ht="13.5" customHeight="1"/>
    <row r="109" ht="13.5" customHeight="1"/>
    <row r="110" ht="13.5" customHeight="1"/>
    <row r="111" ht="13.5" customHeight="1"/>
    <row r="112" ht="13.5" customHeight="1"/>
    <row r="113" spans="125:125" ht="13.5" customHeight="1"/>
    <row r="114" spans="125:125" ht="13.5" customHeight="1"/>
    <row r="115" spans="125:125" ht="13.5" customHeight="1"/>
    <row r="116" spans="125:125" ht="13.5" customHeight="1">
      <c r="DU116" s="293" t="s">
        <v>551</v>
      </c>
    </row>
  </sheetData>
  <sheetProtection algorithmName="SHA-512" hashValue="lZRgN8VhTcMUxIwyFxqeMRZbiY6KbhLCcgcBAdtnyIYIRk1Q+2UlKKGNYBjF16PEOOLii8WvYEqktIfhl+MGDg==" saltValue="cwnvJf21Y8i8Yv/I2v6zbg=="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0"/>
  <sheetViews>
    <sheetView showGridLines="0" zoomScaleSheetLayoutView="100" workbookViewId="0"/>
  </sheetViews>
  <sheetFormatPr defaultColWidth="0" defaultRowHeight="13.5" customHeight="1" zeroHeight="1"/>
  <cols>
    <col min="1" max="1" width="8.25" style="1" customWidth="1"/>
    <col min="2" max="16" width="14.625" style="1" customWidth="1"/>
    <col min="17" max="16384" width="0" style="1" hidden="1"/>
  </cols>
  <sheetData>
    <row r="1" ht="16.5" customHeight="1"/>
    <row r="2" ht="16.5" customHeight="1"/>
    <row r="3" ht="16.5" customHeight="1"/>
    <row r="4" ht="16.5" customHeight="1"/>
    <row r="5" ht="16.5" customHeight="1"/>
    <row r="6" ht="16.5" customHeight="1"/>
    <row r="7" ht="16.5" customHeight="1"/>
    <row r="8" ht="16.5" customHeight="1"/>
    <row r="9" ht="16.5" customHeight="1"/>
    <row r="10" ht="16.5" customHeight="1"/>
    <row r="11" ht="16.5" customHeight="1"/>
    <row r="12" ht="16.5" customHeight="1"/>
    <row r="13" ht="16.5" customHeight="1"/>
    <row r="14" ht="16.5" customHeight="1"/>
    <row r="15" ht="16.5" customHeight="1"/>
    <row r="16" ht="16.5" customHeight="1"/>
    <row r="17" ht="16.5" customHeight="1"/>
    <row r="18" ht="16.5" customHeight="1"/>
    <row r="19" ht="16.5" customHeight="1"/>
    <row r="20" ht="16.5" customHeight="1"/>
    <row r="21" ht="16.5" customHeight="1"/>
    <row r="22" ht="16.5" customHeight="1"/>
    <row r="23" ht="16.5" customHeight="1"/>
    <row r="24" ht="16.5" customHeight="1"/>
    <row r="25" ht="16.5" customHeight="1"/>
    <row r="26" ht="16.5" customHeight="1"/>
    <row r="27" ht="16.5" customHeight="1"/>
    <row r="28" ht="16.5" customHeight="1"/>
    <row r="29" ht="16.5" customHeight="1"/>
    <row r="30" ht="16.5" customHeight="1"/>
    <row r="31" ht="16.5" customHeight="1"/>
    <row r="32" ht="16.5" customHeight="1"/>
    <row r="33" spans="2:10" ht="16.5" customHeight="1"/>
    <row r="34" spans="2:10" ht="16.5" customHeight="1"/>
    <row r="35" spans="2:10" ht="16.5" customHeight="1"/>
    <row r="36" spans="2:10" ht="16.5" customHeight="1"/>
    <row r="37" spans="2:10" ht="16.5" customHeight="1"/>
    <row r="38" spans="2:10" ht="16.5" customHeight="1"/>
    <row r="39" spans="2:10" ht="16.5" customHeight="1"/>
    <row r="40" spans="2:10" ht="16.5" customHeight="1"/>
    <row r="41" spans="2:10" ht="16.5" customHeight="1"/>
    <row r="42" spans="2:10" ht="16.5" customHeight="1"/>
    <row r="43" spans="2:10" ht="16.5" customHeight="1"/>
    <row r="44" spans="2:10" ht="16.5" customHeight="1"/>
    <row r="45" spans="2:10" ht="29.25" customHeight="1" thickBot="1">
      <c r="B45" s="2"/>
      <c r="C45" s="2"/>
      <c r="D45" s="2"/>
      <c r="E45" s="2"/>
      <c r="F45" s="2"/>
      <c r="G45" s="2"/>
      <c r="H45" s="2"/>
      <c r="I45" s="2"/>
      <c r="J45" s="3" t="s">
        <v>0</v>
      </c>
    </row>
    <row r="46" spans="2:10" ht="29.25" customHeight="1" thickBot="1">
      <c r="B46" s="4" t="s">
        <v>1</v>
      </c>
      <c r="C46" s="5"/>
      <c r="D46" s="5"/>
      <c r="E46" s="6" t="s">
        <v>2</v>
      </c>
      <c r="F46" s="7" t="s">
        <v>552</v>
      </c>
      <c r="G46" s="8" t="s">
        <v>553</v>
      </c>
      <c r="H46" s="8" t="s">
        <v>554</v>
      </c>
      <c r="I46" s="8" t="s">
        <v>555</v>
      </c>
      <c r="J46" s="9" t="s">
        <v>556</v>
      </c>
    </row>
    <row r="47" spans="2:10" ht="57.75" customHeight="1">
      <c r="B47" s="10"/>
      <c r="C47" s="1238" t="s">
        <v>3</v>
      </c>
      <c r="D47" s="1238"/>
      <c r="E47" s="1239"/>
      <c r="F47" s="11">
        <v>19.73</v>
      </c>
      <c r="G47" s="12">
        <v>20.29</v>
      </c>
      <c r="H47" s="12">
        <v>18.989999999999998</v>
      </c>
      <c r="I47" s="12">
        <v>17.600000000000001</v>
      </c>
      <c r="J47" s="13">
        <v>12.74</v>
      </c>
    </row>
    <row r="48" spans="2:10" ht="57.75" customHeight="1">
      <c r="B48" s="14"/>
      <c r="C48" s="1240" t="s">
        <v>4</v>
      </c>
      <c r="D48" s="1240"/>
      <c r="E48" s="1241"/>
      <c r="F48" s="15">
        <v>2.7</v>
      </c>
      <c r="G48" s="16">
        <v>3.2</v>
      </c>
      <c r="H48" s="16">
        <v>2.42</v>
      </c>
      <c r="I48" s="16">
        <v>2.2799999999999998</v>
      </c>
      <c r="J48" s="17">
        <v>2.72</v>
      </c>
    </row>
    <row r="49" spans="2:10" ht="57.75" customHeight="1" thickBot="1">
      <c r="B49" s="18"/>
      <c r="C49" s="1242" t="s">
        <v>5</v>
      </c>
      <c r="D49" s="1242"/>
      <c r="E49" s="1243"/>
      <c r="F49" s="19" t="s">
        <v>557</v>
      </c>
      <c r="G49" s="20">
        <v>0.46</v>
      </c>
      <c r="H49" s="20" t="s">
        <v>558</v>
      </c>
      <c r="I49" s="20" t="s">
        <v>559</v>
      </c>
      <c r="J49" s="21" t="s">
        <v>560</v>
      </c>
    </row>
    <row r="50" spans="2:10" ht="13.5" customHeight="1"/>
  </sheetData>
  <sheetProtection algorithmName="SHA-512" hashValue="4v8HYweqPSb7aN8n2UURtoTzWVi0WNa+ggEeGDa0fzV6hBF8oe8wP6aRy/aLaSaVXYzQj0a1t2Fy/n3vRuw8Bw==" saltValue="TTK9iSGiz5qJ54kFgLpuyA=="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4" orientation="landscape" horizontalDpi="300" verticalDpi="300" r:id="rId1"/>
  <headerFooter alignWithMargins="0">
    <oddFooter>&amp;C&amp;P/&amp;N</oddFooter>
  </headerFooter>
  <rowBreaks count="1" manualBreakCount="1">
    <brk id="51" max="1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owner</cp:lastModifiedBy>
  <cp:lastPrinted>2022-09-20T08:19:11Z</cp:lastPrinted>
  <dcterms:created xsi:type="dcterms:W3CDTF">2022-02-02T03:48:26Z</dcterms:created>
  <dcterms:modified xsi:type="dcterms:W3CDTF">2022-09-22T08:29:49Z</dcterms:modified>
  <cp:category/>
</cp:coreProperties>
</file>